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75" i="1"/>
  <c r="F76" s="1"/>
  <c r="F77" s="1"/>
  <c r="F78" s="1"/>
  <c r="H57" l="1"/>
  <c r="G57"/>
  <c r="F57"/>
  <c r="H55"/>
  <c r="G55"/>
  <c r="F55"/>
  <c r="F32"/>
  <c r="F31" s="1"/>
  <c r="F30" s="1"/>
  <c r="F29" s="1"/>
  <c r="F22" s="1"/>
  <c r="G32"/>
  <c r="G31" s="1"/>
  <c r="G30" s="1"/>
  <c r="G29" s="1"/>
  <c r="G22" s="1"/>
  <c r="H32"/>
  <c r="H31" s="1"/>
  <c r="H30" s="1"/>
  <c r="H29" s="1"/>
  <c r="H22" s="1"/>
  <c r="H75"/>
  <c r="H76" s="1"/>
  <c r="H77" s="1"/>
  <c r="H78" s="1"/>
  <c r="G75"/>
  <c r="G76" s="1"/>
  <c r="G77" s="1"/>
  <c r="G78" s="1"/>
  <c r="H108"/>
  <c r="H107" s="1"/>
  <c r="H106" s="1"/>
  <c r="H105" s="1"/>
  <c r="H104" s="1"/>
  <c r="G108"/>
  <c r="G107" s="1"/>
  <c r="G106" s="1"/>
  <c r="G105" s="1"/>
  <c r="G104" s="1"/>
  <c r="F108"/>
  <c r="F107" s="1"/>
  <c r="F106" s="1"/>
  <c r="F105" s="1"/>
  <c r="F104" s="1"/>
  <c r="H99"/>
  <c r="H98" s="1"/>
  <c r="H97" s="1"/>
  <c r="H96" s="1"/>
  <c r="H95" s="1"/>
  <c r="H94" s="1"/>
  <c r="G99"/>
  <c r="F99"/>
  <c r="F98" s="1"/>
  <c r="F97" s="1"/>
  <c r="F96" s="1"/>
  <c r="F95" s="1"/>
  <c r="F94" s="1"/>
  <c r="G98"/>
  <c r="G97" s="1"/>
  <c r="G96" s="1"/>
  <c r="G95" s="1"/>
  <c r="G94" s="1"/>
  <c r="H67"/>
  <c r="H59"/>
  <c r="G59"/>
  <c r="F59"/>
  <c r="F67" l="1"/>
  <c r="F54"/>
  <c r="F53" s="1"/>
  <c r="F52" s="1"/>
  <c r="F51" s="1"/>
  <c r="F50" s="1"/>
  <c r="F49" s="1"/>
  <c r="H54"/>
  <c r="H53" s="1"/>
  <c r="H52" s="1"/>
  <c r="H51" s="1"/>
  <c r="H50" s="1"/>
  <c r="H49" s="1"/>
  <c r="H21" s="1"/>
  <c r="H20" s="1"/>
  <c r="G54"/>
  <c r="G53" s="1"/>
  <c r="G52" s="1"/>
  <c r="G51" s="1"/>
  <c r="G50" s="1"/>
  <c r="G49" s="1"/>
  <c r="F21"/>
  <c r="F20" s="1"/>
  <c r="G67"/>
  <c r="G21" s="1"/>
  <c r="G20" l="1"/>
</calcChain>
</file>

<file path=xl/sharedStrings.xml><?xml version="1.0" encoding="utf-8"?>
<sst xmlns="http://schemas.openxmlformats.org/spreadsheetml/2006/main" count="325" uniqueCount="133">
  <si>
    <t>ППП</t>
  </si>
  <si>
    <t>РП</t>
  </si>
  <si>
    <t>КЦСР</t>
  </si>
  <si>
    <t>КВР</t>
  </si>
  <si>
    <t>Наименование</t>
  </si>
  <si>
    <t>Сумма, тыс. руб.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</si>
  <si>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</si>
  <si>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</si>
  <si>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</si>
  <si>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</si>
  <si>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</si>
  <si>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</si>
  <si>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</si>
  <si>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</si>
  <si>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</si>
  <si>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</si>
  <si>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</si>
  <si>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</si>
  <si>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</si>
  <si>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</si>
  <si>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</si>
  <si>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</si>
  <si>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</si>
  <si>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</si>
  <si>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</si>
  <si>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</si>
  <si>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</si>
  <si>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</si>
  <si>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</si>
  <si>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</si>
  <si>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</si>
  <si>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</si>
  <si>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</si>
  <si>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</si>
  <si>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</si>
  <si>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</si>
  <si>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</si>
  <si>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</si>
  <si>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</si>
  <si>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</si>
  <si>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</si>
  <si>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</si>
  <si>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</si>
  <si>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</si>
  <si>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пунктах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</si>
  <si>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</si>
  <si>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</si>
  <si>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</si>
  <si>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</si>
  <si>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</si>
  <si>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</si>
  <si>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</si>
  <si>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</si>
  <si>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</si>
  <si>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</si>
  <si>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</si>
  <si>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</si>
  <si>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</si>
  <si>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</si>
  <si>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</si>
  <si>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</si>
  <si>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</si>
  <si>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</si>
  <si>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</si>
  <si>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</si>
  <si>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</si>
  <si>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</si>
  <si>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</si>
  <si>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</si>
  <si>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</si>
  <si>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</si>
  <si>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</si>
  <si>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800</t>
  </si>
  <si>
    <t>Иные бюджетные ассигноваия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</si>
  <si>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</si>
  <si>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</si>
  <si>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</si>
  <si>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</si>
  <si>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500</t>
  </si>
  <si>
    <t>Межбюджетные трансферты</t>
  </si>
  <si>
    <t>Муниципальная программа «Повышение эффективности муниципального управления в Староторопском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</si>
  <si>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</si>
  <si>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Староторопском сельском поселении Западнодвинского района Тверской области» на 2018-2023 годы</t>
  </si>
  <si>
    <t>0502</t>
  </si>
  <si>
    <t>Коммунальное хозяйство</t>
  </si>
  <si>
    <t>Повышение надежности и эффективности функционирования объектов коммунального хозяйства поселения</t>
  </si>
  <si>
    <t>Обеспечение надежности функционирования объектов коммунального хозяйства</t>
  </si>
  <si>
    <t>Финансовое обеспечение по содержанию и проведению ремонтных работ сетей водоснабжения и водоотведения.</t>
  </si>
  <si>
    <t>222014004Б</t>
  </si>
  <si>
    <t xml:space="preserve"> Западнодвинского райна Тверской области </t>
  </si>
  <si>
    <t>Приложение 9</t>
  </si>
  <si>
    <t xml:space="preserve">к Решению Совета депутатов </t>
  </si>
  <si>
    <t xml:space="preserve">Староторопского сельского поселения </t>
  </si>
  <si>
    <t>Западнодвинского района Тверской области</t>
  </si>
  <si>
    <t>Староторопское сельское поселение Западнодвинского района Тверской области</t>
  </si>
  <si>
    <t>2020                 год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</si>
  <si>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</si>
  <si>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</si>
  <si>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</si>
  <si>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</si>
  <si>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</si>
  <si>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не включённые в муниципальные программы</t>
  </si>
  <si>
    <t>2110610540</t>
  </si>
  <si>
    <t xml:space="preserve"> на 2020 год и на плановый период 2021 и  2022 годов"</t>
  </si>
  <si>
    <t>Ведомственная структура расходов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на 2020 год и на плановый период 2021 и 2022 годов</t>
  </si>
  <si>
    <t>2022                    год</t>
  </si>
  <si>
    <t>1100</t>
  </si>
  <si>
    <t>ФИЗКУЛЬТУРА И СПОРТ</t>
  </si>
  <si>
    <t>1102</t>
  </si>
  <si>
    <t>Массовый спорт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</si>
  <si>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</si>
  <si>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</si>
  <si>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</si>
  <si>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направленных на физическое воспитание детей, подростков, молодёжи и взрослого населения поселения, а также соревнований в рамках муниципального календаря</t>
  </si>
  <si>
    <t>300</t>
  </si>
  <si>
    <t>Социальное обеспечение и иные выплаты населению</t>
  </si>
  <si>
    <t>360</t>
  </si>
  <si>
    <t>Иные выплаты населению</t>
  </si>
  <si>
    <t>211024002П</t>
  </si>
  <si>
    <t>211024004П</t>
  </si>
  <si>
    <t>2110651180</t>
  </si>
  <si>
    <t xml:space="preserve"> "О бюджете муниципального образования Староторопское сельское поселение</t>
  </si>
  <si>
    <t>от 20 декабря 2019 г. № 26</t>
  </si>
  <si>
    <t xml:space="preserve">к Решению Совета Депутатов </t>
  </si>
  <si>
    <t>Староторопского сельского поселения</t>
  </si>
  <si>
    <t>О внесении изменений в решение № 26 от 20.12.2019 г.</t>
  </si>
  <si>
    <t>" О бюджете муниципального образования Староторопское сельское поселение</t>
  </si>
  <si>
    <t xml:space="preserve">Западнодваинского района Тверской области на 2020 год и на  </t>
  </si>
  <si>
    <t>Приложение № 4</t>
  </si>
  <si>
    <t xml:space="preserve">плановый период 2021 и 2022 годов от 31.01.2020 г. № 2  </t>
  </si>
  <si>
    <t>22301S033Л</t>
  </si>
  <si>
    <t>Расходы на реализацию программ по поддержке местных инициатив в поселениях района за счет средст местного бюджета -благоустройство</t>
  </si>
  <si>
    <t xml:space="preserve">Подпрограмма  "Организация благоустройства территории
поселения"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</si>
</sst>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0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justify"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/>
    <xf numFmtId="49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topLeftCell="A103" workbookViewId="0">
      <selection activeCell="J26" sqref="J26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5:11">
      <c r="E1" s="20"/>
      <c r="F1" s="20"/>
      <c r="G1" s="20"/>
      <c r="H1" s="21" t="s">
        <v>128</v>
      </c>
    </row>
    <row r="2" spans="5:11">
      <c r="E2" s="20"/>
      <c r="F2" s="20"/>
      <c r="G2" s="20"/>
      <c r="H2" s="22" t="s">
        <v>123</v>
      </c>
    </row>
    <row r="3" spans="5:11">
      <c r="E3" s="29" t="s">
        <v>124</v>
      </c>
      <c r="F3" s="29"/>
      <c r="G3" s="29"/>
      <c r="H3" s="29"/>
    </row>
    <row r="4" spans="5:11">
      <c r="E4" s="29" t="s">
        <v>93</v>
      </c>
      <c r="F4" s="29"/>
      <c r="G4" s="29"/>
      <c r="H4" s="29"/>
    </row>
    <row r="5" spans="5:11">
      <c r="E5" s="29" t="s">
        <v>125</v>
      </c>
      <c r="F5" s="29"/>
      <c r="G5" s="29"/>
      <c r="H5" s="29"/>
    </row>
    <row r="6" spans="5:11">
      <c r="E6" s="29" t="s">
        <v>126</v>
      </c>
      <c r="F6" s="29"/>
      <c r="G6" s="29"/>
      <c r="H6" s="29"/>
    </row>
    <row r="7" spans="5:11">
      <c r="E7" s="29" t="s">
        <v>127</v>
      </c>
      <c r="F7" s="29"/>
      <c r="G7" s="29"/>
      <c r="H7" s="29"/>
    </row>
    <row r="8" spans="5:11">
      <c r="E8" s="29" t="s">
        <v>129</v>
      </c>
      <c r="F8" s="29"/>
      <c r="G8" s="29"/>
      <c r="H8" s="29"/>
    </row>
    <row r="9" spans="5:11">
      <c r="H9" s="23" t="s">
        <v>90</v>
      </c>
    </row>
    <row r="10" spans="5:11">
      <c r="H10" s="13" t="s">
        <v>91</v>
      </c>
      <c r="I10" s="1"/>
      <c r="J10" s="1"/>
      <c r="K10" s="1"/>
    </row>
    <row r="11" spans="5:11">
      <c r="H11" s="13" t="s">
        <v>92</v>
      </c>
      <c r="I11" s="1"/>
      <c r="J11" s="1"/>
      <c r="K11" s="1"/>
    </row>
    <row r="12" spans="5:11">
      <c r="H12" s="13" t="s">
        <v>93</v>
      </c>
      <c r="I12" s="1"/>
      <c r="J12" s="1"/>
      <c r="K12" s="1"/>
    </row>
    <row r="13" spans="5:11">
      <c r="H13" s="13" t="s">
        <v>122</v>
      </c>
      <c r="I13" s="1"/>
      <c r="J13" s="1"/>
      <c r="K13" s="1"/>
    </row>
    <row r="14" spans="5:11">
      <c r="H14" s="13" t="s">
        <v>121</v>
      </c>
      <c r="I14" s="1"/>
      <c r="J14" s="1"/>
      <c r="K14" s="1"/>
    </row>
    <row r="15" spans="5:11">
      <c r="H15" s="13" t="s">
        <v>89</v>
      </c>
      <c r="I15" s="1"/>
      <c r="J15" s="1"/>
      <c r="K15" s="1"/>
    </row>
    <row r="16" spans="5:11">
      <c r="H16" s="13" t="s">
        <v>103</v>
      </c>
      <c r="I16" s="1"/>
      <c r="J16" s="1"/>
      <c r="K16" s="1"/>
    </row>
    <row r="17" spans="1:8" ht="84.75" customHeight="1">
      <c r="B17" s="24" t="s">
        <v>104</v>
      </c>
      <c r="C17" s="24"/>
      <c r="D17" s="24"/>
      <c r="E17" s="24"/>
      <c r="F17" s="24"/>
      <c r="G17" s="24"/>
    </row>
    <row r="18" spans="1:8">
      <c r="A18" s="26" t="s">
        <v>0</v>
      </c>
      <c r="B18" s="25" t="s">
        <v>1</v>
      </c>
      <c r="C18" s="25" t="s">
        <v>2</v>
      </c>
      <c r="D18" s="25" t="s">
        <v>3</v>
      </c>
      <c r="E18" s="28" t="s">
        <v>4</v>
      </c>
      <c r="F18" s="27" t="s">
        <v>5</v>
      </c>
      <c r="G18" s="27"/>
      <c r="H18" s="27"/>
    </row>
    <row r="19" spans="1:8" ht="25.5">
      <c r="A19" s="26"/>
      <c r="B19" s="25"/>
      <c r="C19" s="25"/>
      <c r="D19" s="25"/>
      <c r="E19" s="28"/>
      <c r="F19" s="14" t="s">
        <v>95</v>
      </c>
      <c r="G19" s="14" t="s">
        <v>96</v>
      </c>
      <c r="H19" s="14" t="s">
        <v>105</v>
      </c>
    </row>
    <row r="20" spans="1:8" ht="18" customHeight="1">
      <c r="A20" s="6"/>
      <c r="B20" s="7"/>
      <c r="C20" s="7"/>
      <c r="D20" s="7"/>
      <c r="E20" s="18" t="s">
        <v>6</v>
      </c>
      <c r="F20" s="19">
        <f>F21</f>
        <v>2343.9499999999998</v>
      </c>
      <c r="G20" s="19">
        <f t="shared" ref="G20:H20" si="0">G21</f>
        <v>2227.15</v>
      </c>
      <c r="H20" s="19">
        <f t="shared" si="0"/>
        <v>2174.8500000000004</v>
      </c>
    </row>
    <row r="21" spans="1:8" ht="43.5" customHeight="1">
      <c r="A21" s="6">
        <v>404</v>
      </c>
      <c r="B21" s="7"/>
      <c r="C21" s="7"/>
      <c r="D21" s="7"/>
      <c r="E21" s="15" t="s">
        <v>94</v>
      </c>
      <c r="F21" s="9">
        <f>F22+F49+F59+F67+F94+F104</f>
        <v>2343.9499999999998</v>
      </c>
      <c r="G21" s="9">
        <f>G22+G49+G59+G67+G94+G104</f>
        <v>2227.15</v>
      </c>
      <c r="H21" s="9">
        <f>H22+H49+H59+H67+H94+H104</f>
        <v>2174.8500000000004</v>
      </c>
    </row>
    <row r="22" spans="1:8" ht="20.25" customHeight="1">
      <c r="A22" s="6">
        <v>404</v>
      </c>
      <c r="B22" s="7" t="s">
        <v>7</v>
      </c>
      <c r="C22" s="10"/>
      <c r="D22" s="7"/>
      <c r="E22" s="8" t="s">
        <v>8</v>
      </c>
      <c r="F22" s="9">
        <f>F23+F29+F37+F42</f>
        <v>1556.15</v>
      </c>
      <c r="G22" s="9">
        <f t="shared" ref="G22:H22" si="1">G23+G29+G37+G42</f>
        <v>1556.15</v>
      </c>
      <c r="H22" s="9">
        <f t="shared" si="1"/>
        <v>1556.15</v>
      </c>
    </row>
    <row r="23" spans="1:8" ht="51.75">
      <c r="A23" s="6">
        <v>404</v>
      </c>
      <c r="B23" s="7" t="s">
        <v>97</v>
      </c>
      <c r="C23" s="10"/>
      <c r="D23" s="7"/>
      <c r="E23" s="8" t="s">
        <v>98</v>
      </c>
      <c r="F23" s="11">
        <v>630.79999999999995</v>
      </c>
      <c r="G23" s="11">
        <v>630.79999999999995</v>
      </c>
      <c r="H23" s="11">
        <v>630.79999999999995</v>
      </c>
    </row>
    <row r="24" spans="1:8" ht="77.25">
      <c r="A24" s="6">
        <v>404</v>
      </c>
      <c r="B24" s="7" t="s">
        <v>97</v>
      </c>
      <c r="C24" s="10" t="s">
        <v>9</v>
      </c>
      <c r="D24" s="7"/>
      <c r="E24" s="8" t="s">
        <v>80</v>
      </c>
      <c r="F24" s="11">
        <v>630.79999999999995</v>
      </c>
      <c r="G24" s="11">
        <v>630.79999999999995</v>
      </c>
      <c r="H24" s="11">
        <v>630.79999999999995</v>
      </c>
    </row>
    <row r="25" spans="1:8">
      <c r="A25" s="6">
        <v>404</v>
      </c>
      <c r="B25" s="7" t="s">
        <v>97</v>
      </c>
      <c r="C25" s="10" t="s">
        <v>10</v>
      </c>
      <c r="D25" s="7"/>
      <c r="E25" s="8" t="s">
        <v>11</v>
      </c>
      <c r="F25" s="11">
        <v>630.79999999999995</v>
      </c>
      <c r="G25" s="11">
        <v>630.79999999999995</v>
      </c>
      <c r="H25" s="11">
        <v>630.79999999999995</v>
      </c>
    </row>
    <row r="26" spans="1:8" ht="64.5">
      <c r="A26" s="6">
        <v>404</v>
      </c>
      <c r="B26" s="7" t="s">
        <v>97</v>
      </c>
      <c r="C26" s="10" t="s">
        <v>99</v>
      </c>
      <c r="D26" s="7"/>
      <c r="E26" s="8" t="s">
        <v>100</v>
      </c>
      <c r="F26" s="11">
        <v>630.79999999999995</v>
      </c>
      <c r="G26" s="11">
        <v>630.79999999999995</v>
      </c>
      <c r="H26" s="11">
        <v>630.79999999999995</v>
      </c>
    </row>
    <row r="27" spans="1:8" ht="90">
      <c r="A27" s="6">
        <v>404</v>
      </c>
      <c r="B27" s="7" t="s">
        <v>97</v>
      </c>
      <c r="C27" s="10" t="s">
        <v>99</v>
      </c>
      <c r="D27" s="7" t="s">
        <v>12</v>
      </c>
      <c r="E27" s="8" t="s">
        <v>13</v>
      </c>
      <c r="F27" s="11">
        <v>630.79999999999995</v>
      </c>
      <c r="G27" s="11">
        <v>630.79999999999995</v>
      </c>
      <c r="H27" s="11">
        <v>630.79999999999995</v>
      </c>
    </row>
    <row r="28" spans="1:8" ht="39">
      <c r="A28" s="6">
        <v>404</v>
      </c>
      <c r="B28" s="7" t="s">
        <v>97</v>
      </c>
      <c r="C28" s="10" t="s">
        <v>99</v>
      </c>
      <c r="D28" s="7" t="s">
        <v>74</v>
      </c>
      <c r="E28" s="8" t="s">
        <v>75</v>
      </c>
      <c r="F28" s="11">
        <v>630.79999999999995</v>
      </c>
      <c r="G28" s="11">
        <v>630.79999999999995</v>
      </c>
      <c r="H28" s="11">
        <v>630.79999999999995</v>
      </c>
    </row>
    <row r="29" spans="1:8" ht="77.25">
      <c r="A29" s="6">
        <v>404</v>
      </c>
      <c r="B29" s="7" t="s">
        <v>14</v>
      </c>
      <c r="C29" s="7"/>
      <c r="D29" s="7"/>
      <c r="E29" s="8" t="s">
        <v>15</v>
      </c>
      <c r="F29" s="11">
        <f>F30</f>
        <v>924.19999999999993</v>
      </c>
      <c r="G29" s="11">
        <f t="shared" ref="G29:H31" si="2">G30</f>
        <v>924.19999999999993</v>
      </c>
      <c r="H29" s="11">
        <f t="shared" si="2"/>
        <v>924.19999999999993</v>
      </c>
    </row>
    <row r="30" spans="1:8" ht="77.25">
      <c r="A30" s="6">
        <v>404</v>
      </c>
      <c r="B30" s="7" t="s">
        <v>14</v>
      </c>
      <c r="C30" s="7" t="s">
        <v>9</v>
      </c>
      <c r="D30" s="7"/>
      <c r="E30" s="8" t="s">
        <v>80</v>
      </c>
      <c r="F30" s="11">
        <f>F31</f>
        <v>924.19999999999993</v>
      </c>
      <c r="G30" s="11">
        <f t="shared" si="2"/>
        <v>924.19999999999993</v>
      </c>
      <c r="H30" s="11">
        <f t="shared" si="2"/>
        <v>924.19999999999993</v>
      </c>
    </row>
    <row r="31" spans="1:8">
      <c r="A31" s="6">
        <v>404</v>
      </c>
      <c r="B31" s="7" t="s">
        <v>14</v>
      </c>
      <c r="C31" s="7" t="s">
        <v>10</v>
      </c>
      <c r="D31" s="7"/>
      <c r="E31" s="8" t="s">
        <v>11</v>
      </c>
      <c r="F31" s="11">
        <f>F32</f>
        <v>924.19999999999993</v>
      </c>
      <c r="G31" s="11">
        <f t="shared" si="2"/>
        <v>924.19999999999993</v>
      </c>
      <c r="H31" s="11">
        <f t="shared" si="2"/>
        <v>924.19999999999993</v>
      </c>
    </row>
    <row r="32" spans="1:8" ht="39">
      <c r="A32" s="6">
        <v>404</v>
      </c>
      <c r="B32" s="7" t="s">
        <v>14</v>
      </c>
      <c r="C32" s="7" t="s">
        <v>16</v>
      </c>
      <c r="D32" s="7"/>
      <c r="E32" s="8" t="s">
        <v>17</v>
      </c>
      <c r="F32" s="11">
        <f>F33+F36</f>
        <v>924.19999999999993</v>
      </c>
      <c r="G32" s="11">
        <f t="shared" ref="G32:H32" si="3">G33+G36</f>
        <v>924.19999999999993</v>
      </c>
      <c r="H32" s="11">
        <f t="shared" si="3"/>
        <v>924.19999999999993</v>
      </c>
    </row>
    <row r="33" spans="1:8" ht="90">
      <c r="A33" s="6">
        <v>404</v>
      </c>
      <c r="B33" s="7" t="s">
        <v>14</v>
      </c>
      <c r="C33" s="7" t="s">
        <v>16</v>
      </c>
      <c r="D33" s="7" t="s">
        <v>12</v>
      </c>
      <c r="E33" s="8" t="s">
        <v>13</v>
      </c>
      <c r="F33" s="11">
        <v>673.8</v>
      </c>
      <c r="G33" s="11">
        <v>673.8</v>
      </c>
      <c r="H33" s="11">
        <v>673.8</v>
      </c>
    </row>
    <row r="34" spans="1:8" ht="39">
      <c r="A34" s="6">
        <v>404</v>
      </c>
      <c r="B34" s="7" t="s">
        <v>14</v>
      </c>
      <c r="C34" s="7" t="s">
        <v>16</v>
      </c>
      <c r="D34" s="7" t="s">
        <v>74</v>
      </c>
      <c r="E34" s="8" t="s">
        <v>75</v>
      </c>
      <c r="F34" s="11">
        <v>673.8</v>
      </c>
      <c r="G34" s="11">
        <v>673.8</v>
      </c>
      <c r="H34" s="11">
        <v>673.8</v>
      </c>
    </row>
    <row r="35" spans="1:8" ht="39">
      <c r="A35" s="6">
        <v>404</v>
      </c>
      <c r="B35" s="7" t="s">
        <v>14</v>
      </c>
      <c r="C35" s="7" t="s">
        <v>16</v>
      </c>
      <c r="D35" s="7" t="s">
        <v>18</v>
      </c>
      <c r="E35" s="8" t="s">
        <v>19</v>
      </c>
      <c r="F35" s="11">
        <v>250.4</v>
      </c>
      <c r="G35" s="11">
        <v>250.4</v>
      </c>
      <c r="H35" s="11">
        <v>250.4</v>
      </c>
    </row>
    <row r="36" spans="1:8" ht="39">
      <c r="A36" s="6">
        <v>404</v>
      </c>
      <c r="B36" s="7" t="s">
        <v>14</v>
      </c>
      <c r="C36" s="7" t="s">
        <v>16</v>
      </c>
      <c r="D36" s="7" t="s">
        <v>76</v>
      </c>
      <c r="E36" s="8" t="s">
        <v>77</v>
      </c>
      <c r="F36" s="11">
        <v>250.4</v>
      </c>
      <c r="G36" s="11">
        <v>250.4</v>
      </c>
      <c r="H36" s="11">
        <v>250.4</v>
      </c>
    </row>
    <row r="37" spans="1:8">
      <c r="A37" s="6">
        <v>404</v>
      </c>
      <c r="B37" s="7" t="s">
        <v>20</v>
      </c>
      <c r="C37" s="7"/>
      <c r="D37" s="7"/>
      <c r="E37" s="8" t="s">
        <v>21</v>
      </c>
      <c r="F37" s="11">
        <v>1</v>
      </c>
      <c r="G37" s="11">
        <v>1</v>
      </c>
      <c r="H37" s="11">
        <v>1</v>
      </c>
    </row>
    <row r="38" spans="1:8" ht="26.25">
      <c r="A38" s="6">
        <v>404</v>
      </c>
      <c r="B38" s="7" t="s">
        <v>20</v>
      </c>
      <c r="C38" s="7" t="s">
        <v>71</v>
      </c>
      <c r="D38" s="7"/>
      <c r="E38" s="8" t="s">
        <v>101</v>
      </c>
      <c r="F38" s="11">
        <v>1</v>
      </c>
      <c r="G38" s="11">
        <v>1</v>
      </c>
      <c r="H38" s="11">
        <v>1</v>
      </c>
    </row>
    <row r="39" spans="1:8">
      <c r="A39" s="6">
        <v>404</v>
      </c>
      <c r="B39" s="7" t="s">
        <v>20</v>
      </c>
      <c r="C39" s="7" t="s">
        <v>22</v>
      </c>
      <c r="D39" s="7"/>
      <c r="E39" s="8" t="s">
        <v>24</v>
      </c>
      <c r="F39" s="11">
        <v>1</v>
      </c>
      <c r="G39" s="11">
        <v>1</v>
      </c>
      <c r="H39" s="11">
        <v>1</v>
      </c>
    </row>
    <row r="40" spans="1:8">
      <c r="A40" s="6">
        <v>404</v>
      </c>
      <c r="B40" s="7" t="s">
        <v>20</v>
      </c>
      <c r="C40" s="7" t="s">
        <v>22</v>
      </c>
      <c r="D40" s="7" t="s">
        <v>72</v>
      </c>
      <c r="E40" s="8" t="s">
        <v>73</v>
      </c>
      <c r="F40" s="11">
        <v>1</v>
      </c>
      <c r="G40" s="11">
        <v>1</v>
      </c>
      <c r="H40" s="11">
        <v>1</v>
      </c>
    </row>
    <row r="41" spans="1:8">
      <c r="A41" s="6">
        <v>404</v>
      </c>
      <c r="B41" s="7" t="s">
        <v>20</v>
      </c>
      <c r="C41" s="7" t="s">
        <v>22</v>
      </c>
      <c r="D41" s="7" t="s">
        <v>23</v>
      </c>
      <c r="E41" s="8" t="s">
        <v>25</v>
      </c>
      <c r="F41" s="11">
        <v>1</v>
      </c>
      <c r="G41" s="11">
        <v>1</v>
      </c>
      <c r="H41" s="11">
        <v>1</v>
      </c>
    </row>
    <row r="42" spans="1:8">
      <c r="A42" s="6">
        <v>404</v>
      </c>
      <c r="B42" s="7" t="s">
        <v>35</v>
      </c>
      <c r="C42" s="7"/>
      <c r="D42" s="7"/>
      <c r="E42" s="8" t="s">
        <v>36</v>
      </c>
      <c r="F42" s="9">
        <v>0.15</v>
      </c>
      <c r="G42" s="9">
        <v>0.15</v>
      </c>
      <c r="H42" s="9">
        <v>0.15</v>
      </c>
    </row>
    <row r="43" spans="1:8" ht="77.25">
      <c r="A43" s="6">
        <v>404</v>
      </c>
      <c r="B43" s="7" t="s">
        <v>35</v>
      </c>
      <c r="C43" s="7" t="s">
        <v>9</v>
      </c>
      <c r="D43" s="7"/>
      <c r="E43" s="8" t="s">
        <v>80</v>
      </c>
      <c r="F43" s="9">
        <v>0.15</v>
      </c>
      <c r="G43" s="9">
        <v>0.15</v>
      </c>
      <c r="H43" s="9">
        <v>0.15</v>
      </c>
    </row>
    <row r="44" spans="1:8" ht="90">
      <c r="A44" s="6">
        <v>404</v>
      </c>
      <c r="B44" s="7" t="s">
        <v>35</v>
      </c>
      <c r="C44" s="7" t="s">
        <v>30</v>
      </c>
      <c r="D44" s="7"/>
      <c r="E44" s="8" t="s">
        <v>81</v>
      </c>
      <c r="F44" s="9">
        <v>0.15</v>
      </c>
      <c r="G44" s="9">
        <v>0.15</v>
      </c>
      <c r="H44" s="9">
        <v>0.15</v>
      </c>
    </row>
    <row r="45" spans="1:8" ht="51.75">
      <c r="A45" s="6">
        <v>404</v>
      </c>
      <c r="B45" s="7" t="s">
        <v>35</v>
      </c>
      <c r="C45" s="10" t="s">
        <v>34</v>
      </c>
      <c r="D45" s="7"/>
      <c r="E45" s="8" t="s">
        <v>38</v>
      </c>
      <c r="F45" s="9">
        <v>0.15</v>
      </c>
      <c r="G45" s="9">
        <v>0.15</v>
      </c>
      <c r="H45" s="9">
        <v>0.15</v>
      </c>
    </row>
    <row r="46" spans="1:8" ht="92.25" customHeight="1">
      <c r="A46" s="6">
        <v>404</v>
      </c>
      <c r="B46" s="7" t="s">
        <v>35</v>
      </c>
      <c r="C46" s="10" t="s">
        <v>102</v>
      </c>
      <c r="D46" s="7"/>
      <c r="E46" s="8" t="s">
        <v>37</v>
      </c>
      <c r="F46" s="9">
        <v>0.15</v>
      </c>
      <c r="G46" s="9">
        <v>0.15</v>
      </c>
      <c r="H46" s="9">
        <v>0.15</v>
      </c>
    </row>
    <row r="47" spans="1:8" ht="39">
      <c r="A47" s="6">
        <v>404</v>
      </c>
      <c r="B47" s="7" t="s">
        <v>35</v>
      </c>
      <c r="C47" s="10" t="s">
        <v>102</v>
      </c>
      <c r="D47" s="7" t="s">
        <v>18</v>
      </c>
      <c r="E47" s="8" t="s">
        <v>19</v>
      </c>
      <c r="F47" s="9">
        <v>0.15</v>
      </c>
      <c r="G47" s="9">
        <v>0.15</v>
      </c>
      <c r="H47" s="9">
        <v>0.15</v>
      </c>
    </row>
    <row r="48" spans="1:8" ht="39">
      <c r="A48" s="6">
        <v>404</v>
      </c>
      <c r="B48" s="7" t="s">
        <v>35</v>
      </c>
      <c r="C48" s="10" t="s">
        <v>102</v>
      </c>
      <c r="D48" s="7" t="s">
        <v>76</v>
      </c>
      <c r="E48" s="8" t="s">
        <v>77</v>
      </c>
      <c r="F48" s="9">
        <v>0.15</v>
      </c>
      <c r="G48" s="9">
        <v>0.15</v>
      </c>
      <c r="H48" s="9">
        <v>0.15</v>
      </c>
    </row>
    <row r="49" spans="1:8">
      <c r="A49" s="6">
        <v>404</v>
      </c>
      <c r="B49" s="7" t="s">
        <v>27</v>
      </c>
      <c r="C49" s="7"/>
      <c r="D49" s="7"/>
      <c r="E49" s="8" t="s">
        <v>26</v>
      </c>
      <c r="F49" s="11">
        <f>F50</f>
        <v>78.600000000000009</v>
      </c>
      <c r="G49" s="11">
        <f t="shared" ref="G49:H53" si="4">G50</f>
        <v>79.100000000000009</v>
      </c>
      <c r="H49" s="11">
        <f t="shared" si="4"/>
        <v>81</v>
      </c>
    </row>
    <row r="50" spans="1:8" ht="26.25">
      <c r="A50" s="6">
        <v>404</v>
      </c>
      <c r="B50" s="7" t="s">
        <v>28</v>
      </c>
      <c r="C50" s="7"/>
      <c r="D50" s="7"/>
      <c r="E50" s="8" t="s">
        <v>29</v>
      </c>
      <c r="F50" s="11">
        <f>F51</f>
        <v>78.600000000000009</v>
      </c>
      <c r="G50" s="11">
        <f t="shared" si="4"/>
        <v>79.100000000000009</v>
      </c>
      <c r="H50" s="11">
        <f t="shared" si="4"/>
        <v>81</v>
      </c>
    </row>
    <row r="51" spans="1:8" ht="77.25">
      <c r="A51" s="6">
        <v>404</v>
      </c>
      <c r="B51" s="7" t="s">
        <v>28</v>
      </c>
      <c r="C51" s="7" t="s">
        <v>9</v>
      </c>
      <c r="D51" s="7"/>
      <c r="E51" s="8" t="s">
        <v>80</v>
      </c>
      <c r="F51" s="11">
        <f>F52</f>
        <v>78.600000000000009</v>
      </c>
      <c r="G51" s="11">
        <f t="shared" si="4"/>
        <v>79.100000000000009</v>
      </c>
      <c r="H51" s="11">
        <f t="shared" si="4"/>
        <v>81</v>
      </c>
    </row>
    <row r="52" spans="1:8" ht="90">
      <c r="A52" s="6">
        <v>404</v>
      </c>
      <c r="B52" s="7" t="s">
        <v>28</v>
      </c>
      <c r="C52" s="7" t="s">
        <v>30</v>
      </c>
      <c r="D52" s="7"/>
      <c r="E52" s="8" t="s">
        <v>81</v>
      </c>
      <c r="F52" s="11">
        <f>F53</f>
        <v>78.600000000000009</v>
      </c>
      <c r="G52" s="11">
        <f t="shared" si="4"/>
        <v>79.100000000000009</v>
      </c>
      <c r="H52" s="11">
        <f t="shared" si="4"/>
        <v>81</v>
      </c>
    </row>
    <row r="53" spans="1:8" ht="51.75">
      <c r="A53" s="6">
        <v>404</v>
      </c>
      <c r="B53" s="7" t="s">
        <v>28</v>
      </c>
      <c r="C53" s="10" t="s">
        <v>34</v>
      </c>
      <c r="D53" s="7"/>
      <c r="E53" s="8" t="s">
        <v>38</v>
      </c>
      <c r="F53" s="11">
        <f>F54</f>
        <v>78.600000000000009</v>
      </c>
      <c r="G53" s="11">
        <f t="shared" si="4"/>
        <v>79.100000000000009</v>
      </c>
      <c r="H53" s="11">
        <f t="shared" si="4"/>
        <v>81</v>
      </c>
    </row>
    <row r="54" spans="1:8" ht="77.25">
      <c r="A54" s="6">
        <v>404</v>
      </c>
      <c r="B54" s="7" t="s">
        <v>28</v>
      </c>
      <c r="C54" s="10" t="s">
        <v>120</v>
      </c>
      <c r="D54" s="10"/>
      <c r="E54" s="16" t="s">
        <v>31</v>
      </c>
      <c r="F54" s="11">
        <f>F55+F57</f>
        <v>78.600000000000009</v>
      </c>
      <c r="G54" s="11">
        <f t="shared" ref="G54:H54" si="5">G55+G57</f>
        <v>79.100000000000009</v>
      </c>
      <c r="H54" s="11">
        <f t="shared" si="5"/>
        <v>81</v>
      </c>
    </row>
    <row r="55" spans="1:8" ht="90">
      <c r="A55" s="6">
        <v>404</v>
      </c>
      <c r="B55" s="7" t="s">
        <v>28</v>
      </c>
      <c r="C55" s="10" t="s">
        <v>120</v>
      </c>
      <c r="D55" s="7" t="s">
        <v>12</v>
      </c>
      <c r="E55" s="8" t="s">
        <v>13</v>
      </c>
      <c r="F55" s="11">
        <f>F56</f>
        <v>75.900000000000006</v>
      </c>
      <c r="G55" s="11">
        <f t="shared" ref="G55:H55" si="6">G56</f>
        <v>75.900000000000006</v>
      </c>
      <c r="H55" s="11">
        <f t="shared" si="6"/>
        <v>75.900000000000006</v>
      </c>
    </row>
    <row r="56" spans="1:8" ht="39">
      <c r="A56" s="6">
        <v>404</v>
      </c>
      <c r="B56" s="7" t="s">
        <v>28</v>
      </c>
      <c r="C56" s="10" t="s">
        <v>120</v>
      </c>
      <c r="D56" s="7" t="s">
        <v>74</v>
      </c>
      <c r="E56" s="8" t="s">
        <v>75</v>
      </c>
      <c r="F56" s="11">
        <v>75.900000000000006</v>
      </c>
      <c r="G56" s="11">
        <v>75.900000000000006</v>
      </c>
      <c r="H56" s="11">
        <v>75.900000000000006</v>
      </c>
    </row>
    <row r="57" spans="1:8" ht="39">
      <c r="A57" s="6">
        <v>404</v>
      </c>
      <c r="B57" s="7" t="s">
        <v>28</v>
      </c>
      <c r="C57" s="10" t="s">
        <v>120</v>
      </c>
      <c r="D57" s="7" t="s">
        <v>18</v>
      </c>
      <c r="E57" s="8" t="s">
        <v>19</v>
      </c>
      <c r="F57" s="11">
        <f>F58</f>
        <v>2.7</v>
      </c>
      <c r="G57" s="11">
        <f t="shared" ref="G57:H57" si="7">G58</f>
        <v>3.2</v>
      </c>
      <c r="H57" s="11">
        <f t="shared" si="7"/>
        <v>5.0999999999999996</v>
      </c>
    </row>
    <row r="58" spans="1:8" ht="39">
      <c r="A58" s="6">
        <v>404</v>
      </c>
      <c r="B58" s="7" t="s">
        <v>28</v>
      </c>
      <c r="C58" s="10" t="s">
        <v>120</v>
      </c>
      <c r="D58" s="7" t="s">
        <v>76</v>
      </c>
      <c r="E58" s="8" t="s">
        <v>77</v>
      </c>
      <c r="F58" s="11">
        <v>2.7</v>
      </c>
      <c r="G58" s="11">
        <v>3.2</v>
      </c>
      <c r="H58" s="11">
        <v>5.0999999999999996</v>
      </c>
    </row>
    <row r="59" spans="1:8" ht="39">
      <c r="A59" s="6">
        <v>404</v>
      </c>
      <c r="B59" s="7" t="s">
        <v>33</v>
      </c>
      <c r="C59" s="7"/>
      <c r="D59" s="7"/>
      <c r="E59" s="8" t="s">
        <v>32</v>
      </c>
      <c r="F59" s="11">
        <f>F60</f>
        <v>113.5</v>
      </c>
      <c r="G59" s="11">
        <f t="shared" ref="G59:H59" si="8">G60</f>
        <v>109.7</v>
      </c>
      <c r="H59" s="11">
        <f t="shared" si="8"/>
        <v>109.7</v>
      </c>
    </row>
    <row r="60" spans="1:8">
      <c r="A60" s="6">
        <v>404</v>
      </c>
      <c r="B60" s="7" t="s">
        <v>41</v>
      </c>
      <c r="C60" s="7"/>
      <c r="D60" s="7"/>
      <c r="E60" s="8" t="s">
        <v>42</v>
      </c>
      <c r="F60" s="11">
        <v>113.5</v>
      </c>
      <c r="G60" s="11">
        <v>109.7</v>
      </c>
      <c r="H60" s="11">
        <v>109.7</v>
      </c>
    </row>
    <row r="61" spans="1:8" ht="77.25">
      <c r="A61" s="6">
        <v>404</v>
      </c>
      <c r="B61" s="7" t="s">
        <v>41</v>
      </c>
      <c r="C61" s="7" t="s">
        <v>9</v>
      </c>
      <c r="D61" s="7"/>
      <c r="E61" s="8" t="s">
        <v>80</v>
      </c>
      <c r="F61" s="11">
        <v>113.5</v>
      </c>
      <c r="G61" s="11">
        <v>109.7</v>
      </c>
      <c r="H61" s="11">
        <v>109.7</v>
      </c>
    </row>
    <row r="62" spans="1:8" ht="90">
      <c r="A62" s="6">
        <v>404</v>
      </c>
      <c r="B62" s="7" t="s">
        <v>41</v>
      </c>
      <c r="C62" s="7" t="s">
        <v>30</v>
      </c>
      <c r="D62" s="7"/>
      <c r="E62" s="8" t="s">
        <v>81</v>
      </c>
      <c r="F62" s="11">
        <v>113.5</v>
      </c>
      <c r="G62" s="11">
        <v>109.7</v>
      </c>
      <c r="H62" s="11">
        <v>109.7</v>
      </c>
    </row>
    <row r="63" spans="1:8" ht="52.5" customHeight="1">
      <c r="A63" s="6">
        <v>404</v>
      </c>
      <c r="B63" s="7" t="s">
        <v>41</v>
      </c>
      <c r="C63" s="7" t="s">
        <v>40</v>
      </c>
      <c r="D63" s="7"/>
      <c r="E63" s="8" t="s">
        <v>39</v>
      </c>
      <c r="F63" s="11">
        <v>113.5</v>
      </c>
      <c r="G63" s="11">
        <v>109.7</v>
      </c>
      <c r="H63" s="11">
        <v>109.7</v>
      </c>
    </row>
    <row r="64" spans="1:8" ht="39">
      <c r="A64" s="6">
        <v>404</v>
      </c>
      <c r="B64" s="7" t="s">
        <v>41</v>
      </c>
      <c r="C64" s="7" t="s">
        <v>43</v>
      </c>
      <c r="D64" s="7"/>
      <c r="E64" s="8" t="s">
        <v>44</v>
      </c>
      <c r="F64" s="11">
        <v>113.5</v>
      </c>
      <c r="G64" s="11">
        <v>109.7</v>
      </c>
      <c r="H64" s="11">
        <v>109.7</v>
      </c>
    </row>
    <row r="65" spans="1:8" ht="39">
      <c r="A65" s="6">
        <v>404</v>
      </c>
      <c r="B65" s="7" t="s">
        <v>41</v>
      </c>
      <c r="C65" s="7" t="s">
        <v>43</v>
      </c>
      <c r="D65" s="7" t="s">
        <v>18</v>
      </c>
      <c r="E65" s="8" t="s">
        <v>19</v>
      </c>
      <c r="F65" s="11">
        <v>113.5</v>
      </c>
      <c r="G65" s="11">
        <v>109.7</v>
      </c>
      <c r="H65" s="11">
        <v>109.7</v>
      </c>
    </row>
    <row r="66" spans="1:8" ht="39">
      <c r="A66" s="6">
        <v>404</v>
      </c>
      <c r="B66" s="7" t="s">
        <v>41</v>
      </c>
      <c r="C66" s="7" t="s">
        <v>43</v>
      </c>
      <c r="D66" s="7" t="s">
        <v>76</v>
      </c>
      <c r="E66" s="8" t="s">
        <v>77</v>
      </c>
      <c r="F66" s="11">
        <v>113.5</v>
      </c>
      <c r="G66" s="11">
        <v>109.7</v>
      </c>
      <c r="H66" s="11">
        <v>109.7</v>
      </c>
    </row>
    <row r="67" spans="1:8" ht="26.25">
      <c r="A67" s="6">
        <v>404</v>
      </c>
      <c r="B67" s="7" t="s">
        <v>45</v>
      </c>
      <c r="C67" s="8"/>
      <c r="D67" s="7"/>
      <c r="E67" s="8" t="s">
        <v>46</v>
      </c>
      <c r="F67" s="11">
        <f>F68+F75</f>
        <v>434.7</v>
      </c>
      <c r="G67" s="11">
        <f t="shared" ref="G67:H67" si="9">G68+G75</f>
        <v>321.2</v>
      </c>
      <c r="H67" s="11">
        <f t="shared" si="9"/>
        <v>267</v>
      </c>
    </row>
    <row r="68" spans="1:8">
      <c r="A68" s="6">
        <v>404</v>
      </c>
      <c r="B68" s="7" t="s">
        <v>83</v>
      </c>
      <c r="C68" s="8"/>
      <c r="D68" s="7"/>
      <c r="E68" s="8" t="s">
        <v>84</v>
      </c>
      <c r="F68" s="11">
        <v>30</v>
      </c>
      <c r="G68" s="11">
        <v>30</v>
      </c>
      <c r="H68" s="11">
        <v>30</v>
      </c>
    </row>
    <row r="69" spans="1:8" ht="64.5">
      <c r="A69" s="6">
        <v>404</v>
      </c>
      <c r="B69" s="7" t="s">
        <v>83</v>
      </c>
      <c r="C69" s="7" t="s">
        <v>47</v>
      </c>
      <c r="D69" s="7"/>
      <c r="E69" s="8" t="s">
        <v>82</v>
      </c>
      <c r="F69" s="11">
        <v>30</v>
      </c>
      <c r="G69" s="11">
        <v>30</v>
      </c>
      <c r="H69" s="11">
        <v>30</v>
      </c>
    </row>
    <row r="70" spans="1:8" ht="51.75">
      <c r="A70" s="6">
        <v>404</v>
      </c>
      <c r="B70" s="7" t="s">
        <v>83</v>
      </c>
      <c r="C70" s="17">
        <v>2220000000</v>
      </c>
      <c r="D70" s="7"/>
      <c r="E70" s="8" t="s">
        <v>85</v>
      </c>
      <c r="F70" s="11">
        <v>30</v>
      </c>
      <c r="G70" s="11">
        <v>30</v>
      </c>
      <c r="H70" s="11">
        <v>30</v>
      </c>
    </row>
    <row r="71" spans="1:8" ht="39">
      <c r="A71" s="6">
        <v>404</v>
      </c>
      <c r="B71" s="7" t="s">
        <v>83</v>
      </c>
      <c r="C71" s="17">
        <v>2220100000</v>
      </c>
      <c r="D71" s="7"/>
      <c r="E71" s="8" t="s">
        <v>86</v>
      </c>
      <c r="F71" s="11">
        <v>30</v>
      </c>
      <c r="G71" s="11">
        <v>30</v>
      </c>
      <c r="H71" s="11">
        <v>30</v>
      </c>
    </row>
    <row r="72" spans="1:8" ht="51.75">
      <c r="A72" s="6">
        <v>404</v>
      </c>
      <c r="B72" s="7" t="s">
        <v>83</v>
      </c>
      <c r="C72" s="17" t="s">
        <v>88</v>
      </c>
      <c r="D72" s="7"/>
      <c r="E72" s="8" t="s">
        <v>87</v>
      </c>
      <c r="F72" s="11">
        <v>30</v>
      </c>
      <c r="G72" s="11">
        <v>30</v>
      </c>
      <c r="H72" s="11">
        <v>30</v>
      </c>
    </row>
    <row r="73" spans="1:8" ht="39">
      <c r="A73" s="6">
        <v>404</v>
      </c>
      <c r="B73" s="7" t="s">
        <v>83</v>
      </c>
      <c r="C73" s="17" t="s">
        <v>88</v>
      </c>
      <c r="D73" s="7" t="s">
        <v>18</v>
      </c>
      <c r="E73" s="8" t="s">
        <v>19</v>
      </c>
      <c r="F73" s="11">
        <v>30</v>
      </c>
      <c r="G73" s="11">
        <v>30</v>
      </c>
      <c r="H73" s="11">
        <v>30</v>
      </c>
    </row>
    <row r="74" spans="1:8" ht="39">
      <c r="A74" s="6">
        <v>404</v>
      </c>
      <c r="B74" s="7" t="s">
        <v>83</v>
      </c>
      <c r="C74" s="17" t="s">
        <v>88</v>
      </c>
      <c r="D74" s="7" t="s">
        <v>76</v>
      </c>
      <c r="E74" s="8" t="s">
        <v>77</v>
      </c>
      <c r="F74" s="11">
        <v>30</v>
      </c>
      <c r="G74" s="11">
        <v>30</v>
      </c>
      <c r="H74" s="11">
        <v>30</v>
      </c>
    </row>
    <row r="75" spans="1:8">
      <c r="A75" s="6">
        <v>404</v>
      </c>
      <c r="B75" s="7" t="s">
        <v>49</v>
      </c>
      <c r="C75" s="7"/>
      <c r="D75" s="7"/>
      <c r="E75" s="8" t="s">
        <v>50</v>
      </c>
      <c r="F75" s="11">
        <f>F79+F82+F85+F88+F91</f>
        <v>404.7</v>
      </c>
      <c r="G75" s="11">
        <f t="shared" ref="G75:H75" si="10">G79+G82+G85+G88</f>
        <v>291.2</v>
      </c>
      <c r="H75" s="11">
        <f t="shared" si="10"/>
        <v>237</v>
      </c>
    </row>
    <row r="76" spans="1:8" ht="64.5">
      <c r="A76" s="6">
        <v>404</v>
      </c>
      <c r="B76" s="7" t="s">
        <v>49</v>
      </c>
      <c r="C76" s="7" t="s">
        <v>47</v>
      </c>
      <c r="D76" s="7"/>
      <c r="E76" s="8" t="s">
        <v>82</v>
      </c>
      <c r="F76" s="11">
        <f>F75</f>
        <v>404.7</v>
      </c>
      <c r="G76" s="11">
        <f t="shared" ref="G76:H78" si="11">G75</f>
        <v>291.2</v>
      </c>
      <c r="H76" s="11">
        <f t="shared" si="11"/>
        <v>237</v>
      </c>
    </row>
    <row r="77" spans="1:8" ht="39">
      <c r="A77" s="6">
        <v>404</v>
      </c>
      <c r="B77" s="7" t="s">
        <v>49</v>
      </c>
      <c r="C77" s="7" t="s">
        <v>48</v>
      </c>
      <c r="D77" s="7"/>
      <c r="E77" s="8" t="s">
        <v>132</v>
      </c>
      <c r="F77" s="11">
        <f>F76</f>
        <v>404.7</v>
      </c>
      <c r="G77" s="11">
        <f t="shared" si="11"/>
        <v>291.2</v>
      </c>
      <c r="H77" s="11">
        <f t="shared" si="11"/>
        <v>237</v>
      </c>
    </row>
    <row r="78" spans="1:8" ht="26.25">
      <c r="A78" s="6">
        <v>404</v>
      </c>
      <c r="B78" s="12" t="s">
        <v>49</v>
      </c>
      <c r="C78" s="7" t="s">
        <v>53</v>
      </c>
      <c r="D78" s="7"/>
      <c r="E78" s="8" t="s">
        <v>52</v>
      </c>
      <c r="F78" s="11">
        <f>F77</f>
        <v>404.7</v>
      </c>
      <c r="G78" s="11">
        <f t="shared" si="11"/>
        <v>291.2</v>
      </c>
      <c r="H78" s="11">
        <f t="shared" si="11"/>
        <v>237</v>
      </c>
    </row>
    <row r="79" spans="1:8">
      <c r="A79" s="6">
        <v>404</v>
      </c>
      <c r="B79" s="7" t="s">
        <v>49</v>
      </c>
      <c r="C79" s="7" t="s">
        <v>51</v>
      </c>
      <c r="D79" s="7"/>
      <c r="E79" s="8" t="s">
        <v>54</v>
      </c>
      <c r="F79" s="11">
        <v>127.7</v>
      </c>
      <c r="G79" s="11">
        <v>127.7</v>
      </c>
      <c r="H79" s="11">
        <v>127.7</v>
      </c>
    </row>
    <row r="80" spans="1:8" ht="39">
      <c r="A80" s="6">
        <v>404</v>
      </c>
      <c r="B80" s="7" t="s">
        <v>49</v>
      </c>
      <c r="C80" s="7" t="s">
        <v>51</v>
      </c>
      <c r="D80" s="7" t="s">
        <v>18</v>
      </c>
      <c r="E80" s="8" t="s">
        <v>19</v>
      </c>
      <c r="F80" s="11">
        <v>127.7</v>
      </c>
      <c r="G80" s="11">
        <v>127.7</v>
      </c>
      <c r="H80" s="11">
        <v>127.7</v>
      </c>
    </row>
    <row r="81" spans="1:8" ht="39">
      <c r="A81" s="6">
        <v>404</v>
      </c>
      <c r="B81" s="7" t="s">
        <v>49</v>
      </c>
      <c r="C81" s="7" t="s">
        <v>51</v>
      </c>
      <c r="D81" s="7" t="s">
        <v>76</v>
      </c>
      <c r="E81" s="8" t="s">
        <v>77</v>
      </c>
      <c r="F81" s="11">
        <v>127.7</v>
      </c>
      <c r="G81" s="11">
        <v>127.7</v>
      </c>
      <c r="H81" s="11">
        <v>127.7</v>
      </c>
    </row>
    <row r="82" spans="1:8" ht="39">
      <c r="A82" s="6">
        <v>404</v>
      </c>
      <c r="B82" s="7" t="s">
        <v>49</v>
      </c>
      <c r="C82" s="7" t="s">
        <v>55</v>
      </c>
      <c r="E82" s="8" t="s">
        <v>56</v>
      </c>
      <c r="F82" s="11">
        <v>75</v>
      </c>
      <c r="G82" s="11">
        <v>75</v>
      </c>
      <c r="H82" s="11">
        <v>75</v>
      </c>
    </row>
    <row r="83" spans="1:8" ht="39">
      <c r="A83" s="6">
        <v>404</v>
      </c>
      <c r="B83" s="7" t="s">
        <v>49</v>
      </c>
      <c r="C83" s="7" t="s">
        <v>55</v>
      </c>
      <c r="D83" s="7" t="s">
        <v>18</v>
      </c>
      <c r="E83" s="8" t="s">
        <v>19</v>
      </c>
      <c r="F83" s="11">
        <v>75</v>
      </c>
      <c r="G83" s="11">
        <v>75</v>
      </c>
      <c r="H83" s="11">
        <v>75</v>
      </c>
    </row>
    <row r="84" spans="1:8" ht="39">
      <c r="A84" s="6">
        <v>404</v>
      </c>
      <c r="B84" s="7" t="s">
        <v>49</v>
      </c>
      <c r="C84" s="7" t="s">
        <v>55</v>
      </c>
      <c r="D84" s="7" t="s">
        <v>76</v>
      </c>
      <c r="E84" s="8" t="s">
        <v>77</v>
      </c>
      <c r="F84" s="11">
        <v>75</v>
      </c>
      <c r="G84" s="11">
        <v>75</v>
      </c>
      <c r="H84" s="11">
        <v>75</v>
      </c>
    </row>
    <row r="85" spans="1:8" ht="39">
      <c r="A85" s="6">
        <v>404</v>
      </c>
      <c r="B85" s="7" t="s">
        <v>49</v>
      </c>
      <c r="C85" s="7" t="s">
        <v>57</v>
      </c>
      <c r="D85" s="7"/>
      <c r="E85" s="8" t="s">
        <v>58</v>
      </c>
      <c r="F85" s="11">
        <v>130</v>
      </c>
      <c r="G85" s="11">
        <v>73.5</v>
      </c>
      <c r="H85" s="11">
        <v>19.3</v>
      </c>
    </row>
    <row r="86" spans="1:8" ht="39">
      <c r="A86" s="6">
        <v>404</v>
      </c>
      <c r="B86" s="7" t="s">
        <v>49</v>
      </c>
      <c r="C86" s="7" t="s">
        <v>57</v>
      </c>
      <c r="D86" s="7" t="s">
        <v>18</v>
      </c>
      <c r="E86" s="8" t="s">
        <v>19</v>
      </c>
      <c r="F86" s="11">
        <v>130</v>
      </c>
      <c r="G86" s="11">
        <v>73.5</v>
      </c>
      <c r="H86" s="11">
        <v>19.3</v>
      </c>
    </row>
    <row r="87" spans="1:8" ht="39">
      <c r="A87" s="6">
        <v>404</v>
      </c>
      <c r="B87" s="7" t="s">
        <v>49</v>
      </c>
      <c r="C87" s="7" t="s">
        <v>57</v>
      </c>
      <c r="D87" s="7" t="s">
        <v>76</v>
      </c>
      <c r="E87" s="8" t="s">
        <v>77</v>
      </c>
      <c r="F87" s="11">
        <v>130</v>
      </c>
      <c r="G87" s="11">
        <v>73.5</v>
      </c>
      <c r="H87" s="11">
        <v>19.3</v>
      </c>
    </row>
    <row r="88" spans="1:8" ht="39">
      <c r="A88" s="6">
        <v>404</v>
      </c>
      <c r="B88" s="7" t="s">
        <v>49</v>
      </c>
      <c r="C88" s="7" t="s">
        <v>59</v>
      </c>
      <c r="E88" s="8" t="s">
        <v>60</v>
      </c>
      <c r="F88" s="11">
        <v>15</v>
      </c>
      <c r="G88" s="11">
        <v>15</v>
      </c>
      <c r="H88" s="11">
        <v>15</v>
      </c>
    </row>
    <row r="89" spans="1:8" ht="39">
      <c r="A89" s="6">
        <v>404</v>
      </c>
      <c r="B89" s="7" t="s">
        <v>49</v>
      </c>
      <c r="C89" s="7" t="s">
        <v>59</v>
      </c>
      <c r="D89" s="7" t="s">
        <v>18</v>
      </c>
      <c r="E89" s="8" t="s">
        <v>19</v>
      </c>
      <c r="F89" s="11">
        <v>15</v>
      </c>
      <c r="G89" s="11">
        <v>15</v>
      </c>
      <c r="H89" s="11">
        <v>15</v>
      </c>
    </row>
    <row r="90" spans="1:8" ht="39">
      <c r="A90" s="6">
        <v>404</v>
      </c>
      <c r="B90" s="7" t="s">
        <v>49</v>
      </c>
      <c r="C90" s="7" t="s">
        <v>59</v>
      </c>
      <c r="D90" s="7" t="s">
        <v>76</v>
      </c>
      <c r="E90" s="8" t="s">
        <v>77</v>
      </c>
      <c r="F90" s="11">
        <v>15</v>
      </c>
      <c r="G90" s="11">
        <v>15</v>
      </c>
      <c r="H90" s="11">
        <v>15</v>
      </c>
    </row>
    <row r="91" spans="1:8" ht="51.75">
      <c r="A91" s="6">
        <v>404</v>
      </c>
      <c r="B91" s="7" t="s">
        <v>49</v>
      </c>
      <c r="C91" s="7" t="s">
        <v>130</v>
      </c>
      <c r="D91" s="7"/>
      <c r="E91" s="8" t="s">
        <v>131</v>
      </c>
      <c r="F91" s="11">
        <v>57</v>
      </c>
      <c r="G91" s="11">
        <v>0</v>
      </c>
      <c r="H91" s="11">
        <v>0</v>
      </c>
    </row>
    <row r="92" spans="1:8" ht="39">
      <c r="A92" s="6">
        <v>404</v>
      </c>
      <c r="B92" s="7" t="s">
        <v>49</v>
      </c>
      <c r="C92" s="7" t="s">
        <v>130</v>
      </c>
      <c r="D92" s="7" t="s">
        <v>18</v>
      </c>
      <c r="E92" s="8" t="s">
        <v>19</v>
      </c>
      <c r="F92" s="11">
        <v>57</v>
      </c>
      <c r="G92" s="11">
        <v>0</v>
      </c>
      <c r="H92" s="11">
        <v>0</v>
      </c>
    </row>
    <row r="93" spans="1:8" ht="39">
      <c r="A93" s="6">
        <v>404</v>
      </c>
      <c r="B93" s="7" t="s">
        <v>49</v>
      </c>
      <c r="C93" s="7" t="s">
        <v>130</v>
      </c>
      <c r="D93" s="7" t="s">
        <v>76</v>
      </c>
      <c r="E93" s="8" t="s">
        <v>77</v>
      </c>
      <c r="F93" s="11">
        <v>57</v>
      </c>
      <c r="G93" s="11">
        <v>0</v>
      </c>
      <c r="H93" s="11">
        <v>0</v>
      </c>
    </row>
    <row r="94" spans="1:8">
      <c r="A94" s="6">
        <v>404</v>
      </c>
      <c r="B94" s="7" t="s">
        <v>106</v>
      </c>
      <c r="C94" s="7"/>
      <c r="D94" s="7"/>
      <c r="E94" s="8" t="s">
        <v>107</v>
      </c>
      <c r="F94" s="11">
        <f>F95</f>
        <v>20</v>
      </c>
      <c r="G94" s="11">
        <f t="shared" ref="G94:H98" si="12">G95</f>
        <v>20</v>
      </c>
      <c r="H94" s="11">
        <f t="shared" si="12"/>
        <v>20</v>
      </c>
    </row>
    <row r="95" spans="1:8">
      <c r="A95" s="6">
        <v>404</v>
      </c>
      <c r="B95" s="7" t="s">
        <v>108</v>
      </c>
      <c r="C95" s="7"/>
      <c r="D95" s="7"/>
      <c r="E95" s="8" t="s">
        <v>109</v>
      </c>
      <c r="F95" s="11">
        <f>F96</f>
        <v>20</v>
      </c>
      <c r="G95" s="11">
        <f t="shared" si="12"/>
        <v>20</v>
      </c>
      <c r="H95" s="11">
        <f t="shared" si="12"/>
        <v>20</v>
      </c>
    </row>
    <row r="96" spans="1:8" ht="77.25">
      <c r="A96" s="6">
        <v>404</v>
      </c>
      <c r="B96" s="7" t="s">
        <v>108</v>
      </c>
      <c r="C96" s="7" t="s">
        <v>9</v>
      </c>
      <c r="D96" s="7"/>
      <c r="E96" s="8" t="s">
        <v>80</v>
      </c>
      <c r="F96" s="11">
        <f>F97</f>
        <v>20</v>
      </c>
      <c r="G96" s="11">
        <f t="shared" si="12"/>
        <v>20</v>
      </c>
      <c r="H96" s="11">
        <f t="shared" si="12"/>
        <v>20</v>
      </c>
    </row>
    <row r="97" spans="1:8" ht="90">
      <c r="A97" s="6">
        <v>404</v>
      </c>
      <c r="B97" s="7" t="s">
        <v>108</v>
      </c>
      <c r="C97" s="7" t="s">
        <v>30</v>
      </c>
      <c r="D97" s="7"/>
      <c r="E97" s="8" t="s">
        <v>81</v>
      </c>
      <c r="F97" s="11">
        <f>F98</f>
        <v>20</v>
      </c>
      <c r="G97" s="11">
        <f t="shared" si="12"/>
        <v>20</v>
      </c>
      <c r="H97" s="11">
        <f t="shared" si="12"/>
        <v>20</v>
      </c>
    </row>
    <row r="98" spans="1:8" ht="64.5">
      <c r="A98" s="6">
        <v>404</v>
      </c>
      <c r="B98" s="7" t="s">
        <v>108</v>
      </c>
      <c r="C98" s="7" t="s">
        <v>110</v>
      </c>
      <c r="D98" s="7"/>
      <c r="E98" s="8" t="s">
        <v>111</v>
      </c>
      <c r="F98" s="11">
        <f>F99</f>
        <v>20</v>
      </c>
      <c r="G98" s="11">
        <f t="shared" si="12"/>
        <v>20</v>
      </c>
      <c r="H98" s="11">
        <f t="shared" si="12"/>
        <v>20</v>
      </c>
    </row>
    <row r="99" spans="1:8" ht="90">
      <c r="A99" s="6">
        <v>404</v>
      </c>
      <c r="B99" s="7" t="s">
        <v>108</v>
      </c>
      <c r="C99" s="7" t="s">
        <v>112</v>
      </c>
      <c r="D99" s="7"/>
      <c r="E99" s="8" t="s">
        <v>113</v>
      </c>
      <c r="F99" s="11">
        <f>F100+F102</f>
        <v>20</v>
      </c>
      <c r="G99" s="11">
        <f t="shared" ref="G99:H99" si="13">G100+G102</f>
        <v>20</v>
      </c>
      <c r="H99" s="11">
        <f t="shared" si="13"/>
        <v>20</v>
      </c>
    </row>
    <row r="100" spans="1:8" ht="39">
      <c r="A100" s="6">
        <v>404</v>
      </c>
      <c r="B100" s="7" t="s">
        <v>108</v>
      </c>
      <c r="C100" s="7" t="s">
        <v>112</v>
      </c>
      <c r="D100" s="7" t="s">
        <v>18</v>
      </c>
      <c r="E100" s="8" t="s">
        <v>19</v>
      </c>
      <c r="F100" s="11">
        <v>10</v>
      </c>
      <c r="G100" s="11">
        <v>10</v>
      </c>
      <c r="H100" s="11">
        <v>10</v>
      </c>
    </row>
    <row r="101" spans="1:8" ht="39">
      <c r="A101" s="6">
        <v>404</v>
      </c>
      <c r="B101" s="7" t="s">
        <v>108</v>
      </c>
      <c r="C101" s="7" t="s">
        <v>112</v>
      </c>
      <c r="D101" s="7" t="s">
        <v>76</v>
      </c>
      <c r="E101" s="8" t="s">
        <v>77</v>
      </c>
      <c r="F101" s="11">
        <v>10</v>
      </c>
      <c r="G101" s="11">
        <v>10</v>
      </c>
      <c r="H101" s="11">
        <v>10</v>
      </c>
    </row>
    <row r="102" spans="1:8" ht="26.25">
      <c r="A102" s="6">
        <v>404</v>
      </c>
      <c r="B102" s="7" t="s">
        <v>108</v>
      </c>
      <c r="C102" s="7" t="s">
        <v>112</v>
      </c>
      <c r="D102" s="7" t="s">
        <v>114</v>
      </c>
      <c r="E102" s="8" t="s">
        <v>115</v>
      </c>
      <c r="F102" s="11">
        <v>10</v>
      </c>
      <c r="G102" s="11">
        <v>10</v>
      </c>
      <c r="H102" s="11">
        <v>10</v>
      </c>
    </row>
    <row r="103" spans="1:8">
      <c r="A103" s="6">
        <v>404</v>
      </c>
      <c r="B103" s="7" t="s">
        <v>108</v>
      </c>
      <c r="C103" s="7" t="s">
        <v>112</v>
      </c>
      <c r="D103" s="7" t="s">
        <v>116</v>
      </c>
      <c r="E103" s="8" t="s">
        <v>117</v>
      </c>
      <c r="F103" s="11">
        <v>10</v>
      </c>
      <c r="G103" s="11">
        <v>10</v>
      </c>
      <c r="H103" s="11">
        <v>10</v>
      </c>
    </row>
    <row r="104" spans="1:8" ht="51.75">
      <c r="A104" s="6">
        <v>404</v>
      </c>
      <c r="B104" s="7" t="s">
        <v>61</v>
      </c>
      <c r="C104" s="7"/>
      <c r="D104" s="7"/>
      <c r="E104" s="8" t="s">
        <v>62</v>
      </c>
      <c r="F104" s="11">
        <f>F105</f>
        <v>141</v>
      </c>
      <c r="G104" s="11">
        <f t="shared" ref="G104:H107" si="14">G105</f>
        <v>141</v>
      </c>
      <c r="H104" s="11">
        <f t="shared" si="14"/>
        <v>141</v>
      </c>
    </row>
    <row r="105" spans="1:8" ht="26.25">
      <c r="A105" s="6">
        <v>404</v>
      </c>
      <c r="B105" s="7" t="s">
        <v>64</v>
      </c>
      <c r="C105" s="7"/>
      <c r="D105" s="7"/>
      <c r="E105" s="8" t="s">
        <v>63</v>
      </c>
      <c r="F105" s="11">
        <f>F106</f>
        <v>141</v>
      </c>
      <c r="G105" s="11">
        <f t="shared" si="14"/>
        <v>141</v>
      </c>
      <c r="H105" s="11">
        <f t="shared" si="14"/>
        <v>141</v>
      </c>
    </row>
    <row r="106" spans="1:8" ht="77.25">
      <c r="A106" s="6">
        <v>404</v>
      </c>
      <c r="B106" s="7" t="s">
        <v>64</v>
      </c>
      <c r="C106" s="7" t="s">
        <v>9</v>
      </c>
      <c r="D106" s="7"/>
      <c r="E106" s="8" t="s">
        <v>80</v>
      </c>
      <c r="F106" s="11">
        <f>F107</f>
        <v>141</v>
      </c>
      <c r="G106" s="11">
        <f t="shared" si="14"/>
        <v>141</v>
      </c>
      <c r="H106" s="11">
        <f t="shared" si="14"/>
        <v>141</v>
      </c>
    </row>
    <row r="107" spans="1:8" ht="90">
      <c r="A107" s="6">
        <v>404</v>
      </c>
      <c r="B107" s="7" t="s">
        <v>64</v>
      </c>
      <c r="C107" s="7" t="s">
        <v>30</v>
      </c>
      <c r="D107" s="7"/>
      <c r="E107" s="8" t="s">
        <v>81</v>
      </c>
      <c r="F107" s="11">
        <f>F108</f>
        <v>141</v>
      </c>
      <c r="G107" s="11">
        <f t="shared" si="14"/>
        <v>141</v>
      </c>
      <c r="H107" s="11">
        <f t="shared" si="14"/>
        <v>141</v>
      </c>
    </row>
    <row r="108" spans="1:8" ht="51.75">
      <c r="A108" s="6">
        <v>404</v>
      </c>
      <c r="B108" s="7" t="s">
        <v>64</v>
      </c>
      <c r="C108" s="7" t="s">
        <v>67</v>
      </c>
      <c r="D108" s="7"/>
      <c r="E108" s="8" t="s">
        <v>66</v>
      </c>
      <c r="F108" s="11">
        <f>F109+F112</f>
        <v>141</v>
      </c>
      <c r="G108" s="11">
        <f t="shared" ref="G108:H108" si="15">G109+G112</f>
        <v>141</v>
      </c>
      <c r="H108" s="11">
        <f t="shared" si="15"/>
        <v>141</v>
      </c>
    </row>
    <row r="109" spans="1:8" ht="90">
      <c r="A109" s="6">
        <v>404</v>
      </c>
      <c r="B109" s="7" t="s">
        <v>64</v>
      </c>
      <c r="C109" s="7" t="s">
        <v>118</v>
      </c>
      <c r="D109" s="7"/>
      <c r="E109" s="8" t="s">
        <v>70</v>
      </c>
      <c r="F109" s="11">
        <v>140</v>
      </c>
      <c r="G109" s="11">
        <v>140</v>
      </c>
      <c r="H109" s="11">
        <v>140</v>
      </c>
    </row>
    <row r="110" spans="1:8">
      <c r="A110" s="6">
        <v>404</v>
      </c>
      <c r="B110" s="7" t="s">
        <v>64</v>
      </c>
      <c r="C110" s="7" t="s">
        <v>118</v>
      </c>
      <c r="D110" s="7" t="s">
        <v>78</v>
      </c>
      <c r="E110" s="8" t="s">
        <v>79</v>
      </c>
      <c r="F110" s="11">
        <v>140</v>
      </c>
      <c r="G110" s="11">
        <v>140</v>
      </c>
      <c r="H110" s="11">
        <v>140</v>
      </c>
    </row>
    <row r="111" spans="1:8">
      <c r="A111" s="6">
        <v>404</v>
      </c>
      <c r="B111" s="7" t="s">
        <v>64</v>
      </c>
      <c r="C111" s="7" t="s">
        <v>118</v>
      </c>
      <c r="D111" s="7" t="s">
        <v>68</v>
      </c>
      <c r="E111" s="8" t="s">
        <v>69</v>
      </c>
      <c r="F111" s="11">
        <v>140</v>
      </c>
      <c r="G111" s="11">
        <v>140</v>
      </c>
      <c r="H111" s="11">
        <v>140</v>
      </c>
    </row>
    <row r="112" spans="1:8" ht="90">
      <c r="A112" s="6">
        <v>404</v>
      </c>
      <c r="B112" s="7" t="s">
        <v>64</v>
      </c>
      <c r="C112" s="7" t="s">
        <v>119</v>
      </c>
      <c r="D112" s="7"/>
      <c r="E112" s="8" t="s">
        <v>65</v>
      </c>
      <c r="F112" s="11">
        <v>1</v>
      </c>
      <c r="G112" s="11">
        <v>1</v>
      </c>
      <c r="H112" s="11">
        <v>1</v>
      </c>
    </row>
    <row r="113" spans="1:8">
      <c r="A113" s="6">
        <v>404</v>
      </c>
      <c r="B113" s="7" t="s">
        <v>64</v>
      </c>
      <c r="C113" s="7" t="s">
        <v>119</v>
      </c>
      <c r="D113" s="7" t="s">
        <v>78</v>
      </c>
      <c r="E113" s="8" t="s">
        <v>79</v>
      </c>
      <c r="F113" s="11">
        <v>1</v>
      </c>
      <c r="G113" s="11">
        <v>1</v>
      </c>
      <c r="H113" s="11">
        <v>1</v>
      </c>
    </row>
    <row r="114" spans="1:8">
      <c r="A114" s="6">
        <v>404</v>
      </c>
      <c r="B114" s="7" t="s">
        <v>64</v>
      </c>
      <c r="C114" s="7" t="s">
        <v>119</v>
      </c>
      <c r="D114" s="7" t="s">
        <v>68</v>
      </c>
      <c r="E114" s="8" t="s">
        <v>69</v>
      </c>
      <c r="F114" s="11">
        <v>1</v>
      </c>
      <c r="G114" s="11">
        <v>1</v>
      </c>
      <c r="H114" s="11">
        <v>1</v>
      </c>
    </row>
  </sheetData>
  <mergeCells count="13">
    <mergeCell ref="E8:H8"/>
    <mergeCell ref="E3:H3"/>
    <mergeCell ref="E4:H4"/>
    <mergeCell ref="E5:H5"/>
    <mergeCell ref="E6:H6"/>
    <mergeCell ref="E7:H7"/>
    <mergeCell ref="B17:G17"/>
    <mergeCell ref="B18:B19"/>
    <mergeCell ref="A18:A19"/>
    <mergeCell ref="F18:H18"/>
    <mergeCell ref="E18:E19"/>
    <mergeCell ref="D18:D19"/>
    <mergeCell ref="C18:C19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2020-02-06T13:14:04Z</dcterms:modified>
</cp:coreProperties>
</file>