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_xlnm.Print_Titles" localSheetId="0">'приложение 1'!$19:$19</definedName>
  </definedNames>
  <calcPr fullCalcOnLoad="1"/>
</workbook>
</file>

<file path=xl/sharedStrings.xml><?xml version="1.0" encoding="utf-8"?>
<sst xmlns="http://schemas.openxmlformats.org/spreadsheetml/2006/main" count="191" uniqueCount="121">
  <si>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</si>
  <si>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</si>
  <si>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</si>
  <si>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</si>
  <si>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</si>
  <si>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</si>
  <si>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</si>
  <si>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</si>
  <si>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</si>
  <si>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</si>
  <si>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</si>
  <si>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</si>
  <si>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</si>
  <si>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</si>
  <si>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</si>
  <si>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</si>
  <si>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</si>
  <si>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</si>
  <si>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</si>
  <si>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</si>
  <si>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</si>
  <si>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</si>
  <si>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</si>
  <si>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</si>
  <si>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</si>
  <si>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</si>
  <si>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</si>
  <si>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</si>
  <si>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</si>
  <si>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</si>
  <si>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</si>
  <si>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Задача 1 Развитие кадрового потенциала администрации поселения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</si>
  <si>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</si>
  <si>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</si>
  <si>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к муниципальной программе Староторопского сельского поселенияЗападнодвинского района Тверской области</t>
  </si>
  <si>
    <t>Задача 5 Улучшение социальной поддержки старшего поколения  в поселении</t>
  </si>
  <si>
    <t>км</t>
  </si>
  <si>
    <t>ед</t>
  </si>
  <si>
    <t>шт</t>
  </si>
  <si>
    <t>чел</t>
  </si>
  <si>
    <t>ст</t>
  </si>
  <si>
    <t>2018 г.</t>
  </si>
  <si>
    <t>код целевой статьи расхода бюджета</t>
  </si>
  <si>
    <t>направление расходов</t>
  </si>
  <si>
    <t>3.Подпрограмма - подпрограмма муниципальной программы</t>
  </si>
  <si>
    <t>4. Задача - задача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</si>
  <si>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</si>
  <si>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</t>
  </si>
  <si>
    <t>га</t>
  </si>
  <si>
    <t>да -1, нет -0</t>
  </si>
  <si>
    <t>О</t>
  </si>
  <si>
    <t>С</t>
  </si>
  <si>
    <t>Б</t>
  </si>
  <si>
    <t>Администратор муниципальной программы: Администрация Староторопского сельского поселения Западнодвинского района Тверской области</t>
  </si>
  <si>
    <t>5. Мероприятие - мероприятие подпрограммы</t>
  </si>
  <si>
    <t>Подпрограмма 1 Создание условий для эф-фективного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области.</t>
  </si>
  <si>
    <t xml:space="preserve">Задача 2 Обеспечение эффективного выпол-нения администрацией  поселения, возложенные на нее функции. </t>
  </si>
  <si>
    <r>
      <t>Цель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>Повышение уровня функционирования исполнительного органа местного самоуправления Староторопского сельского поселения Западнодвинского района Тверской области.</t>
    </r>
  </si>
  <si>
    <r>
      <t>Показатель 1</t>
    </r>
    <r>
      <rPr>
        <sz val="10"/>
        <rFont val="Times New Roman"/>
        <family val="1"/>
      </rPr>
      <t xml:space="preserve"> Увеличение доли граждан, удовлетворенных работой органами местного самоуправления  поселения</t>
    </r>
  </si>
  <si>
    <r>
      <t>Показатель 2</t>
    </r>
    <r>
      <rPr>
        <sz val="10"/>
        <rFont val="Times New Roman"/>
        <family val="1"/>
      </rPr>
      <t xml:space="preserve"> Увеличение доли граждан, удовлетворенных качеством муниципальных услуг, оказываемых органами местного самоуправления поселения</t>
    </r>
  </si>
  <si>
    <r>
      <t xml:space="preserve">Показатель 3 </t>
    </r>
    <r>
      <rPr>
        <sz val="10"/>
        <rFont val="Times New Roman"/>
        <family val="1"/>
      </rPr>
      <t>Увеличение доли граждан, удовлетворенных информационной открытостью деятельности органов местного самоуправления поселения</t>
    </r>
  </si>
  <si>
    <r>
      <t>Показатель 4</t>
    </r>
    <r>
      <rPr>
        <sz val="10"/>
        <rFont val="Times New Roman"/>
        <family val="1"/>
      </rPr>
      <t xml:space="preserve"> Повышение уровня жизни насел-ния через предоставление социальных выплат поселения</t>
    </r>
  </si>
  <si>
    <r>
      <t>Показатель 5</t>
    </r>
    <r>
      <rPr>
        <sz val="10"/>
        <rFont val="Times New Roman"/>
        <family val="1"/>
      </rPr>
      <t xml:space="preserve"> Увеличение доли населения систематически, занимающихся физической культурой и спортом.</t>
    </r>
  </si>
  <si>
    <r>
      <t xml:space="preserve">Показатель 6 </t>
    </r>
    <r>
      <rPr>
        <sz val="10"/>
        <rFont val="Times New Roman"/>
        <family val="1"/>
      </rPr>
      <t>Снижение доли социального риска чрезвычайных ситуаций на территории поселения</t>
    </r>
  </si>
  <si>
    <r>
      <t>Показатель 7</t>
    </r>
    <r>
      <rPr>
        <sz val="10"/>
        <rFont val="Times New Roman"/>
        <family val="1"/>
      </rPr>
      <t xml:space="preserve"> Снижение доли социального риска пожаров на территории  поселения</t>
    </r>
  </si>
  <si>
    <r>
      <t>Показатель 1</t>
    </r>
    <r>
      <rPr>
        <sz val="10"/>
        <rFont val="Times New Roman"/>
        <family val="1"/>
      </rPr>
      <t xml:space="preserve"> Численность муниципальных служащих, повышающих профессиональный уровень в течении года.</t>
    </r>
  </si>
  <si>
    <r>
      <t>Показатель 2</t>
    </r>
    <r>
      <rPr>
        <sz val="10"/>
        <rFont val="Times New Roman"/>
        <family val="1"/>
      </rPr>
      <t xml:space="preserve"> Доля муниципальных служащих, повышающих профессиональный уровень в течении года.</t>
    </r>
  </si>
  <si>
    <r>
      <t>Административное мероприятие 1. 001.</t>
    </r>
    <r>
      <rPr>
        <sz val="10"/>
        <rFont val="Times New Roman"/>
        <family val="1"/>
      </rPr>
      <t xml:space="preserve"> Своевременное замещение должностей муниципальной службы поселения</t>
    </r>
  </si>
  <si>
    <r>
      <t xml:space="preserve">Показатель 1 </t>
    </r>
    <r>
      <rPr>
        <sz val="10"/>
        <rFont val="Times New Roman"/>
        <family val="1"/>
      </rPr>
      <t xml:space="preserve"> Профессиональная переподготовка и повышение квалификации муниципальных служащих..</t>
    </r>
  </si>
  <si>
    <r>
      <t>Показатель 2</t>
    </r>
    <r>
      <rPr>
        <sz val="10"/>
        <rFont val="Times New Roman"/>
        <family val="1"/>
      </rPr>
      <t xml:space="preserve"> Уровень эффективности системы межбюджентных отношений в поселении</t>
    </r>
  </si>
  <si>
    <r>
      <t xml:space="preserve">Административное мероприятие2.001 </t>
    </r>
    <r>
      <rPr>
        <sz val="10"/>
        <rFont val="Times New Roman"/>
        <family val="1"/>
      </rPr>
      <t>Совершенствование муниципальной налоговой политики и мобилизации доходного потенциала поселения.</t>
    </r>
  </si>
  <si>
    <r>
      <t xml:space="preserve">Показатель 1  </t>
    </r>
    <r>
      <rPr>
        <sz val="10"/>
        <rFont val="Times New Roman"/>
        <family val="1"/>
      </rPr>
      <t>Доля налоговых и неналоговых доходов бюджета поселения в общем объеме доходов бюджета поселения (без учета субвенций).</t>
    </r>
  </si>
  <si>
    <r>
      <t>Мероприятие 2.002</t>
    </r>
    <r>
      <rPr>
        <sz val="10"/>
        <rFont val="Times New Roman"/>
        <family val="1"/>
      </rPr>
      <t>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</t>
    </r>
    <r>
      <rPr>
        <b/>
        <sz val="10"/>
        <rFont val="Times New Roman"/>
        <family val="1"/>
      </rPr>
      <t>существление полномочий по решению вопросов местного значения</t>
    </r>
    <r>
      <rPr>
        <sz val="10"/>
        <rFont val="Times New Roman"/>
        <family val="1"/>
      </rPr>
      <t xml:space="preserve"> в границах поселения через механизм межбюджетных трансфертов на формирование расходов местного самоуправления. </t>
    </r>
  </si>
  <si>
    <r>
      <t xml:space="preserve">Показатель 1 </t>
    </r>
    <r>
      <rPr>
        <sz val="10"/>
        <rFont val="Times New Roman"/>
        <family val="1"/>
      </rPr>
      <t>Доля затрат на содержание органов местного самоуправления поселения в общем объеме расходов  бюджета.</t>
    </r>
  </si>
  <si>
    <r>
      <t xml:space="preserve">Мероприятие2.003 </t>
    </r>
    <r>
      <rPr>
        <sz val="10"/>
        <rFont val="Times New Roman"/>
        <family val="1"/>
      </rPr>
      <t xml:space="preserve">Осуществление мероприятий по передаче полномочий бюджету муниципального образования Западнодвинский район Тверской области из бюджета поселения  на осуществление полномочий по решению вопросов местного значения в границах поселения в области </t>
    </r>
    <r>
      <rPr>
        <b/>
        <sz val="10"/>
        <rFont val="Times New Roman"/>
        <family val="1"/>
      </rPr>
      <t>дорожного фонда.</t>
    </r>
  </si>
  <si>
    <r>
      <t>Показатель 1</t>
    </r>
    <r>
      <rPr>
        <sz val="10"/>
        <rFont val="Times New Roman"/>
        <family val="1"/>
      </rPr>
      <t xml:space="preserve"> Протяженность дорог местного значения поселения в общем объеме переданных полномочий.</t>
    </r>
  </si>
  <si>
    <r>
      <t>Мероприятие2.004</t>
    </r>
    <r>
      <rPr>
        <sz val="10"/>
        <rFont val="Times New Roman"/>
        <family val="1"/>
      </rPr>
      <t xml:space="preserve">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</t>
    </r>
    <r>
      <rPr>
        <b/>
        <sz val="10"/>
        <rFont val="Times New Roman"/>
        <family val="1"/>
      </rPr>
      <t xml:space="preserve"> "Культура". </t>
    </r>
  </si>
  <si>
    <r>
      <t>Показатель 1</t>
    </r>
    <r>
      <rPr>
        <sz val="10"/>
        <rFont val="Times New Roman"/>
        <family val="1"/>
      </rPr>
      <t xml:space="preserve"> Количество учреждений культуры в поселении.</t>
    </r>
  </si>
  <si>
    <r>
      <t xml:space="preserve">Показатель1 </t>
    </r>
    <r>
      <rPr>
        <sz val="10"/>
        <rFont val="Times New Roman"/>
        <family val="1"/>
      </rPr>
      <t>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  </r>
  </si>
  <si>
    <r>
      <t>Мероприятие 3.001</t>
    </r>
    <r>
      <rPr>
        <sz val="10"/>
        <rFont val="Times New Roman"/>
        <family val="1"/>
      </rPr>
      <t xml:space="preserve"> Осуществление </t>
    </r>
    <r>
      <rPr>
        <b/>
        <sz val="10"/>
        <rFont val="Times New Roman"/>
        <family val="1"/>
      </rPr>
      <t>защиты</t>
    </r>
    <r>
      <rPr>
        <sz val="10"/>
        <rFont val="Times New Roman"/>
        <family val="1"/>
      </rPr>
      <t xml:space="preserve"> населения и территорий поселения от</t>
    </r>
    <r>
      <rPr>
        <b/>
        <sz val="10"/>
        <rFont val="Times New Roman"/>
        <family val="1"/>
      </rPr>
      <t xml:space="preserve"> чрезвычайных ситуаций.</t>
    </r>
  </si>
  <si>
    <r>
      <t xml:space="preserve">Показатель1  </t>
    </r>
    <r>
      <rPr>
        <sz val="10"/>
        <rFont val="Times New Roman"/>
        <family val="1"/>
      </rPr>
      <t>Опахивание территории  поселения в пожароопасный период.</t>
    </r>
  </si>
  <si>
    <r>
      <t>Мероприятие 3.002</t>
    </r>
    <r>
      <rPr>
        <sz val="10"/>
        <rFont val="Times New Roman"/>
        <family val="1"/>
      </rPr>
      <t xml:space="preserve"> Обеспечение первичных мер </t>
    </r>
    <r>
      <rPr>
        <b/>
        <sz val="10"/>
        <rFont val="Times New Roman"/>
        <family val="1"/>
      </rPr>
      <t>пожарной безопасности</t>
    </r>
    <r>
      <rPr>
        <sz val="10"/>
        <rFont val="Times New Roman"/>
        <family val="1"/>
      </rPr>
      <t xml:space="preserve"> в границах населенных пунктах.</t>
    </r>
  </si>
  <si>
    <r>
      <t xml:space="preserve">Показатель 1 </t>
    </r>
    <r>
      <rPr>
        <sz val="10"/>
        <rFont val="Times New Roman"/>
        <family val="1"/>
      </rPr>
      <t>Наличие пожарных водоемов в населенных пунктах поселения</t>
    </r>
  </si>
  <si>
    <r>
      <t xml:space="preserve">Показатель2 </t>
    </r>
    <r>
      <rPr>
        <sz val="10"/>
        <rFont val="Times New Roman"/>
        <family val="1"/>
      </rPr>
      <t xml:space="preserve">Количество добровольных пожарных, принимавших участие в мероприятиях по тушению пожаров; </t>
    </r>
  </si>
  <si>
    <r>
      <t xml:space="preserve">Мероприятие 3.003 </t>
    </r>
    <r>
      <rPr>
        <sz val="10"/>
        <rFont val="Times New Roman"/>
        <family val="1"/>
      </rPr>
      <t>Обеспечение деятельности структурного подразделения администрации поселения.</t>
    </r>
    <r>
      <rPr>
        <b/>
        <sz val="10"/>
        <rFont val="Times New Roman"/>
        <family val="1"/>
      </rPr>
      <t xml:space="preserve"> (Пожарная команда)</t>
    </r>
  </si>
  <si>
    <r>
      <t>Показатель 1</t>
    </r>
    <r>
      <rPr>
        <sz val="10"/>
        <rFont val="Times New Roman"/>
        <family val="1"/>
      </rPr>
      <t xml:space="preserve"> Количество выездов подраз-деления на тушение пожаров.</t>
    </r>
  </si>
  <si>
    <r>
      <t>Показатель 1</t>
    </r>
    <r>
      <rPr>
        <sz val="10"/>
        <rFont val="Times New Roman"/>
        <family val="1"/>
      </rPr>
      <t xml:space="preserve">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молодежи и взрослого населения.</t>
    </r>
  </si>
  <si>
    <r>
      <t xml:space="preserve">Мероприятие 4.001 </t>
    </r>
    <r>
      <rPr>
        <sz val="10"/>
        <rFont val="Times New Roman"/>
        <family val="1"/>
      </rPr>
      <t xml:space="preserve">Организация проведения </t>
    </r>
    <r>
      <rPr>
        <b/>
        <sz val="10"/>
        <rFont val="Times New Roman"/>
        <family val="1"/>
      </rPr>
      <t>спортивно-массовых мероприятий</t>
    </r>
    <r>
      <rPr>
        <sz val="10"/>
        <rFont val="Times New Roman"/>
        <family val="1"/>
      </rPr>
      <t>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  </r>
  </si>
  <si>
    <r>
      <t>Показатель 1</t>
    </r>
    <r>
      <rPr>
        <sz val="10"/>
        <rFont val="Times New Roman"/>
        <family val="1"/>
      </rPr>
      <t xml:space="preserve"> Количество участников спортивно-массовых мероприятий и соревнований;</t>
    </r>
  </si>
  <si>
    <r>
      <t xml:space="preserve">Показатель 2 </t>
    </r>
    <r>
      <rPr>
        <sz val="10"/>
        <rFont val="Times New Roman"/>
        <family val="1"/>
      </rPr>
      <t>Количество спортивно-массовых мероприятий;</t>
    </r>
  </si>
  <si>
    <r>
      <t>Показатель 1</t>
    </r>
    <r>
      <rPr>
        <sz val="10"/>
        <rFont val="Times New Roman"/>
        <family val="1"/>
      </rPr>
      <t xml:space="preserve"> Повышение уровня и качества жизни населения через предоставление социальных выплат.</t>
    </r>
  </si>
  <si>
    <r>
      <t>Показатель 2</t>
    </r>
    <r>
      <rPr>
        <sz val="10"/>
        <rFont val="Times New Roman"/>
        <family val="1"/>
      </rPr>
      <t xml:space="preserve"> Количество граждан, получающих социальные выплаты.</t>
    </r>
  </si>
  <si>
    <r>
      <t>Показатель 3</t>
    </r>
    <r>
      <rPr>
        <sz val="10"/>
        <rFont val="Times New Roman"/>
        <family val="1"/>
      </rPr>
      <t xml:space="preserve"> Количество граждан, получающие иные меры социальной поддержки.</t>
    </r>
  </si>
  <si>
    <r>
      <t>Мероприятие 5.001</t>
    </r>
    <r>
      <rPr>
        <sz val="10"/>
        <rFont val="Times New Roman"/>
        <family val="1"/>
      </rPr>
      <t xml:space="preserve">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  </r>
  </si>
  <si>
    <r>
      <t>Показатель 1</t>
    </r>
    <r>
      <rPr>
        <sz val="10"/>
        <rFont val="Times New Roman"/>
        <family val="1"/>
      </rPr>
      <t xml:space="preserve"> Количество граждан, получающих социальные выплаты</t>
    </r>
  </si>
  <si>
    <r>
      <t xml:space="preserve">Показатель1: </t>
    </r>
    <r>
      <rPr>
        <sz val="10"/>
        <rFont val="Times New Roman"/>
        <family val="1"/>
      </rPr>
      <t>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  </r>
  </si>
  <si>
    <r>
      <t>Показатель2</t>
    </r>
    <r>
      <rPr>
        <sz val="10"/>
        <rFont val="Times New Roman"/>
        <family val="1"/>
      </rPr>
      <t>: Финансовое обеспечение по осуществлению государственных полномочий Тверской области по созданию административ-ных комиссий и определению перечня должност-ных лиц, уполномоченных составлять протоколы об административных правонарушений.</t>
    </r>
  </si>
  <si>
    <r>
      <t>Мероприятие 6.001</t>
    </r>
    <r>
      <rPr>
        <sz val="10"/>
        <rFont val="Times New Roman"/>
        <family val="1"/>
      </rPr>
      <t xml:space="preserve"> Предоставление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органам местного самоуправления поселения на осуществление переданных государственных полномочий </t>
    </r>
    <r>
      <rPr>
        <b/>
        <sz val="10"/>
        <rFont val="Times New Roman"/>
        <family val="1"/>
      </rPr>
      <t>по первичному воинскому учету</t>
    </r>
    <r>
      <rPr>
        <sz val="10"/>
        <rFont val="Times New Roman"/>
        <family val="1"/>
      </rPr>
      <t xml:space="preserve"> на территориях, где отсутствуют военные комиссариаты из федерального бюджета".</t>
    </r>
  </si>
  <si>
    <r>
      <t>Показатель 1</t>
    </r>
    <r>
      <rPr>
        <sz val="10"/>
        <rFont val="Times New Roman"/>
        <family val="1"/>
      </rPr>
      <t xml:space="preserve"> Количество ставок специалистов в поселении, занимающихся данным полномочием;       </t>
    </r>
  </si>
  <si>
    <r>
      <t>Мероприятие 6.002</t>
    </r>
    <r>
      <rPr>
        <sz val="10"/>
        <rFont val="Times New Roman"/>
        <family val="1"/>
      </rPr>
      <t xml:space="preserve">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</t>
    </r>
    <r>
      <rPr>
        <b/>
        <sz val="10"/>
        <rFont val="Times New Roman"/>
        <family val="1"/>
      </rPr>
      <t>б административных правонарушениях.</t>
    </r>
  </si>
  <si>
    <r>
      <t xml:space="preserve">Показатель 1 </t>
    </r>
    <r>
      <rPr>
        <sz val="10"/>
        <rFont val="Times New Roman"/>
        <family val="1"/>
      </rPr>
      <t>Количество мероприятий по административным правонарушениям.</t>
    </r>
  </si>
  <si>
    <r>
      <t>Мероприятие 6.003</t>
    </r>
    <r>
      <rPr>
        <sz val="10"/>
        <rFont val="Times New Roman"/>
        <family val="1"/>
      </rPr>
      <t xml:space="preserve"> Расходы органам местного самоуправления поселения на осуществление по первичному воинскому учету на территориях, где отсутствуют военные комиссариаты  за счет средств поселения</t>
    </r>
  </si>
  <si>
    <r>
      <t>Показатель 1</t>
    </r>
    <r>
      <rPr>
        <sz val="10"/>
        <rFont val="Times New Roman"/>
        <family val="1"/>
      </rPr>
      <t xml:space="preserve">  Количество ставок специалистов в поселении, занимающихся данным полномочием</t>
    </r>
  </si>
  <si>
    <r>
      <t xml:space="preserve">1. </t>
    </r>
    <r>
      <rPr>
        <sz val="10"/>
        <rFont val="Times New Roman"/>
        <family val="1"/>
      </rPr>
      <t>Обеспечение деятельности администратора муниципальной программы - Администрация Староторопского сельского поселения Западнодвинского района Тверской области.</t>
    </r>
  </si>
  <si>
    <r>
      <t>1.1</t>
    </r>
    <r>
      <rPr>
        <sz val="10"/>
        <rFont val="Times New Roman"/>
        <family val="1"/>
      </rPr>
      <t xml:space="preserve"> Функционирование </t>
    </r>
    <r>
      <rPr>
        <b/>
        <sz val="10"/>
        <rFont val="Times New Roman"/>
        <family val="1"/>
      </rPr>
      <t>высшего должностного лица</t>
    </r>
    <r>
      <rPr>
        <sz val="10"/>
        <rFont val="Times New Roman"/>
        <family val="1"/>
      </rPr>
      <t xml:space="preserve"> субъекта Российской Федерации и муниципального образования.</t>
    </r>
  </si>
  <si>
    <r>
      <t>1.2</t>
    </r>
    <r>
      <rPr>
        <sz val="10"/>
        <rFont val="Times New Roman"/>
        <family val="1"/>
      </rPr>
      <t xml:space="preserve"> Расходы по центральному</t>
    </r>
    <r>
      <rPr>
        <b/>
        <sz val="10"/>
        <rFont val="Times New Roman"/>
        <family val="1"/>
      </rPr>
      <t xml:space="preserve"> аппарату администраци</t>
    </r>
    <r>
      <rPr>
        <sz val="10"/>
        <rFont val="Times New Roman"/>
        <family val="1"/>
      </rPr>
      <t>и поселения</t>
    </r>
  </si>
  <si>
    <r>
      <t>Показатель 1</t>
    </r>
    <r>
      <rPr>
        <sz val="10"/>
        <rFont val="Times New Roman"/>
        <family val="1"/>
      </rPr>
      <t xml:space="preserve"> Уровень обеспечения краткосрочной и долгосрочной сбалансированности и стабильности бюджета Староторопского сельского поселения Западнодвинского района Тверской области.</t>
    </r>
  </si>
  <si>
    <t>Задача 3 Обеспечение деятельности по преду-преждению и ликвидации чрезвычайных ситуаций и обеспечению пожарной безопасности поселения</t>
  </si>
  <si>
    <r>
      <t xml:space="preserve">Мероприятие 4.002 </t>
    </r>
    <r>
      <rPr>
        <sz val="10"/>
        <rFont val="Times New Roman"/>
        <family val="1"/>
      </rPr>
      <t>"Финансовое обеспечение структурного подразделения  администрации поселения по физической культуры и спорта.</t>
    </r>
  </si>
  <si>
    <r>
      <t>Показатель 1</t>
    </r>
    <r>
      <rPr>
        <sz val="10"/>
        <rFont val="Times New Roman"/>
        <family val="1"/>
      </rPr>
      <t xml:space="preserve"> Доля финансового обеспечения физической культуры и спорта в общем объеме расходов поселения</t>
    </r>
  </si>
  <si>
    <t>Показатель 1 Количество мероприятий по осуществлению государственных полномочий</t>
  </si>
  <si>
    <r>
      <t>Мероприятие 6.004</t>
    </r>
    <r>
      <rPr>
        <sz val="10"/>
        <rFont val="Times New Roman"/>
        <family val="1"/>
      </rPr>
      <t xml:space="preserve">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</t>
    </r>
  </si>
  <si>
    <t>2019 г.</t>
  </si>
  <si>
    <t>"Повышение эффективности муниципального управления в Староторопского сельском поселении Западнодвинский район Тверской области на 2015-2019 годы"</t>
  </si>
  <si>
    <t>"Повышение эффективности муниципального управления в Староторопском сельском поселении Западнодвинского райоан Тверской области на 2015-2019 годы"</t>
  </si>
  <si>
    <t>S</t>
  </si>
  <si>
    <t>Показатель 1 Количество приобретенных помещений</t>
  </si>
  <si>
    <r>
      <t>Мероприятие 2.005</t>
    </r>
    <r>
      <rPr>
        <sz val="11"/>
        <rFont val="Times New Roman"/>
        <family val="1"/>
      </rPr>
      <t xml:space="preserve"> Социальное обеспечение населения на приобретение помещений для малоимущих многодетных семей, нуждающихся в улучшении  жилищных условий - финансовое обеспечение софинансирования капитальных вложений в объекты государственной (муниципальной) собственности за счет средств местного бюджета</t>
    </r>
  </si>
  <si>
    <t>шт.</t>
  </si>
  <si>
    <r>
      <t>Мероприятие 2.006</t>
    </r>
    <r>
      <rPr>
        <sz val="11"/>
        <rFont val="Times New Roman"/>
        <family val="1"/>
      </rPr>
      <t xml:space="preserve"> Социальное обеспечение населения на приобретение помещений для малоимущих многодетных семей, нуждающихся в улучшении  жилищных условий - субсидии из областного бюджета на приобретение жилых помещений для малоимущих многодетных семей, нуждающихся в улучшении  жилищных условий </t>
    </r>
  </si>
  <si>
    <t>Приложение 1 к Постановлению №    62    от 15.11.2017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</si>
</sst>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168" fontId="2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horizontal="justify"/>
    </xf>
    <xf numFmtId="0" fontId="2" fillId="0" borderId="10" xfId="0" applyNumberFormat="1" applyFont="1" applyBorder="1" applyAlignment="1">
      <alignment horizontal="justify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wrapText="1"/>
    </xf>
    <xf numFmtId="168" fontId="1" fillId="33" borderId="11" xfId="0" applyNumberFormat="1" applyFont="1" applyFill="1" applyBorder="1" applyAlignment="1">
      <alignment horizontal="center" wrapText="1"/>
    </xf>
    <xf numFmtId="168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1" fillId="33" borderId="11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44" fontId="8" fillId="0" borderId="0" xfId="43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1" wrapText="1"/>
    </xf>
    <xf numFmtId="0" fontId="1" fillId="0" borderId="18" xfId="0" applyFont="1" applyBorder="1" applyAlignment="1">
      <alignment horizontal="center" vertical="center" textRotation="1" wrapText="1"/>
    </xf>
    <xf numFmtId="0" fontId="1" fillId="0" borderId="19" xfId="0" applyFont="1" applyBorder="1" applyAlignment="1">
      <alignment horizontal="center" vertical="center" textRotation="1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168" fontId="1" fillId="36" borderId="11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2" fontId="1" fillId="36" borderId="10" xfId="0" applyNumberFormat="1" applyFont="1" applyFill="1" applyBorder="1" applyAlignment="1">
      <alignment horizontal="center" wrapText="1"/>
    </xf>
    <xf numFmtId="168" fontId="1" fillId="36" borderId="10" xfId="0" applyNumberFormat="1" applyFont="1" applyFill="1" applyBorder="1" applyAlignment="1">
      <alignment horizontal="center" wrapText="1"/>
    </xf>
    <xf numFmtId="168" fontId="2" fillId="36" borderId="11" xfId="0" applyNumberFormat="1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68" fontId="0" fillId="36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center" wrapText="1"/>
    </xf>
    <xf numFmtId="2" fontId="0" fillId="36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K308"/>
  <sheetViews>
    <sheetView tabSelected="1" zoomScale="80" zoomScaleNormal="80" zoomScalePageLayoutView="0" workbookViewId="0" topLeftCell="A1">
      <selection activeCell="AG88" sqref="AG88"/>
    </sheetView>
  </sheetViews>
  <sheetFormatPr defaultColWidth="9.00390625" defaultRowHeight="12.75"/>
  <cols>
    <col min="1" max="27" width="3.25390625" style="2" customWidth="1"/>
    <col min="28" max="28" width="61.625" style="0" customWidth="1"/>
    <col min="29" max="29" width="10.375" style="0" customWidth="1"/>
    <col min="30" max="30" width="10.125" style="0" customWidth="1"/>
    <col min="31" max="31" width="10.00390625" style="0" customWidth="1"/>
    <col min="32" max="32" width="10.875" style="67" customWidth="1"/>
    <col min="33" max="33" width="10.00390625" style="72" customWidth="1"/>
    <col min="34" max="34" width="10.00390625" style="0" customWidth="1"/>
    <col min="35" max="35" width="9.875" style="0" customWidth="1"/>
    <col min="36" max="36" width="10.875" style="0" customWidth="1"/>
  </cols>
  <sheetData>
    <row r="1" spans="1:36" s="1" customFormat="1" ht="18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57"/>
      <c r="AE1" s="98" t="s">
        <v>120</v>
      </c>
      <c r="AF1" s="98"/>
      <c r="AG1" s="98"/>
      <c r="AH1" s="98"/>
      <c r="AI1" s="98"/>
      <c r="AJ1" s="98"/>
    </row>
    <row r="2" spans="1:36" s="1" customFormat="1" ht="27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99" t="s">
        <v>34</v>
      </c>
      <c r="AF2" s="99"/>
      <c r="AG2" s="99"/>
      <c r="AH2" s="99"/>
      <c r="AI2" s="99"/>
      <c r="AJ2" s="99"/>
    </row>
    <row r="3" spans="1:36" s="1" customFormat="1" ht="29.25" customHeight="1">
      <c r="A3" s="57"/>
      <c r="B3" s="57"/>
      <c r="C3" s="57"/>
      <c r="D3" s="57"/>
      <c r="E3" s="57"/>
      <c r="F3" s="100" t="s">
        <v>113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57"/>
      <c r="AD3" s="57"/>
      <c r="AE3" s="101" t="s">
        <v>114</v>
      </c>
      <c r="AF3" s="101"/>
      <c r="AG3" s="101"/>
      <c r="AH3" s="101"/>
      <c r="AI3" s="101"/>
      <c r="AJ3" s="101"/>
    </row>
    <row r="4" spans="1:36" s="1" customFormat="1" ht="8.25" customHeight="1">
      <c r="A4" s="57"/>
      <c r="B4" s="57"/>
      <c r="C4" s="57"/>
      <c r="D4" s="57"/>
      <c r="E4" s="57"/>
      <c r="F4" s="57"/>
      <c r="G4" s="57"/>
      <c r="H4" s="102" t="s">
        <v>26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57"/>
      <c r="AD4" s="57"/>
      <c r="AE4" s="101"/>
      <c r="AF4" s="101"/>
      <c r="AG4" s="101"/>
      <c r="AH4" s="101"/>
      <c r="AI4" s="101"/>
      <c r="AJ4" s="101"/>
    </row>
    <row r="5" spans="1:36" s="1" customFormat="1" ht="15.75" customHeight="1">
      <c r="A5" s="109" t="s">
        <v>53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57"/>
      <c r="AE5" s="57"/>
      <c r="AF5" s="60"/>
      <c r="AG5" s="60"/>
      <c r="AH5" s="57"/>
      <c r="AI5" s="57"/>
      <c r="AJ5" s="57"/>
    </row>
    <row r="6" spans="1:36" s="1" customFormat="1" ht="3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60"/>
      <c r="AG6" s="60"/>
      <c r="AH6" s="57"/>
      <c r="AI6" s="57"/>
      <c r="AJ6" s="57"/>
    </row>
    <row r="7" spans="1:36" s="1" customFormat="1" ht="15">
      <c r="A7" s="103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60"/>
      <c r="AG7" s="60"/>
      <c r="AH7" s="57"/>
      <c r="AI7" s="57"/>
      <c r="AJ7" s="57"/>
    </row>
    <row r="8" spans="1:36" s="1" customFormat="1" ht="15">
      <c r="A8" s="85" t="s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60"/>
      <c r="AG8" s="60"/>
      <c r="AH8" s="57"/>
      <c r="AI8" s="57"/>
      <c r="AJ8" s="57"/>
    </row>
    <row r="9" spans="1:36" s="1" customFormat="1" ht="15">
      <c r="A9" s="85" t="s">
        <v>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60"/>
      <c r="AG9" s="60"/>
      <c r="AH9" s="57"/>
      <c r="AI9" s="57"/>
      <c r="AJ9" s="57"/>
    </row>
    <row r="10" spans="1:36" s="1" customFormat="1" ht="15.75" customHeight="1">
      <c r="A10" s="85" t="s">
        <v>44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57"/>
      <c r="AD10" s="57"/>
      <c r="AE10" s="57"/>
      <c r="AF10" s="60"/>
      <c r="AG10" s="60"/>
      <c r="AH10" s="57"/>
      <c r="AI10" s="57"/>
      <c r="AJ10" s="57"/>
    </row>
    <row r="11" spans="1:36" s="1" customFormat="1" ht="15.75" customHeight="1">
      <c r="A11" s="85" t="s">
        <v>45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57"/>
      <c r="AD11" s="57"/>
      <c r="AE11" s="57"/>
      <c r="AF11" s="60"/>
      <c r="AG11" s="60"/>
      <c r="AH11" s="57"/>
      <c r="AI11" s="57"/>
      <c r="AJ11" s="57"/>
    </row>
    <row r="12" spans="1:36" s="1" customFormat="1" ht="15.75" customHeight="1">
      <c r="A12" s="85" t="s">
        <v>54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57"/>
      <c r="AD12" s="57"/>
      <c r="AE12" s="57"/>
      <c r="AF12" s="60"/>
      <c r="AG12" s="60"/>
      <c r="AH12" s="57"/>
      <c r="AI12" s="57"/>
      <c r="AJ12" s="57"/>
    </row>
    <row r="13" spans="1:36" s="1" customFormat="1" ht="15.75" customHeight="1">
      <c r="A13" s="85" t="s">
        <v>46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57"/>
      <c r="AD13" s="57"/>
      <c r="AE13" s="57"/>
      <c r="AF13" s="60"/>
      <c r="AG13" s="60"/>
      <c r="AH13" s="57"/>
      <c r="AI13" s="57"/>
      <c r="AJ13" s="57"/>
    </row>
    <row r="14" spans="1:36" s="1" customFormat="1" ht="15.75" customHeight="1">
      <c r="A14" s="85" t="s">
        <v>47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57"/>
      <c r="AD14" s="57"/>
      <c r="AE14" s="57"/>
      <c r="AF14" s="60"/>
      <c r="AG14" s="60"/>
      <c r="AH14" s="57"/>
      <c r="AI14" s="57"/>
      <c r="AJ14" s="57"/>
    </row>
    <row r="15" spans="1:33" s="1" customFormat="1" ht="3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F15" s="61"/>
      <c r="AG15" s="61"/>
    </row>
    <row r="16" spans="1:36" s="1" customFormat="1" ht="18" customHeight="1">
      <c r="A16" s="86" t="s">
        <v>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9" t="s">
        <v>10</v>
      </c>
      <c r="S16" s="89"/>
      <c r="T16" s="89"/>
      <c r="U16" s="89"/>
      <c r="V16" s="89"/>
      <c r="W16" s="89"/>
      <c r="X16" s="89"/>
      <c r="Y16" s="89"/>
      <c r="Z16" s="89"/>
      <c r="AA16" s="90"/>
      <c r="AB16" s="84" t="s">
        <v>15</v>
      </c>
      <c r="AC16" s="84" t="s">
        <v>16</v>
      </c>
      <c r="AD16" s="84" t="s">
        <v>27</v>
      </c>
      <c r="AE16" s="79" t="s">
        <v>17</v>
      </c>
      <c r="AF16" s="80"/>
      <c r="AG16" s="80"/>
      <c r="AH16" s="80"/>
      <c r="AI16" s="81"/>
      <c r="AJ16" s="84" t="s">
        <v>21</v>
      </c>
    </row>
    <row r="17" spans="1:36" s="1" customFormat="1" ht="21.75" customHeight="1">
      <c r="A17" s="104" t="s">
        <v>5</v>
      </c>
      <c r="B17" s="113"/>
      <c r="C17" s="105"/>
      <c r="D17" s="104" t="s">
        <v>6</v>
      </c>
      <c r="E17" s="105"/>
      <c r="F17" s="104" t="s">
        <v>7</v>
      </c>
      <c r="G17" s="105"/>
      <c r="H17" s="86" t="s">
        <v>42</v>
      </c>
      <c r="I17" s="86"/>
      <c r="J17" s="86"/>
      <c r="K17" s="86"/>
      <c r="L17" s="86"/>
      <c r="M17" s="86"/>
      <c r="N17" s="86"/>
      <c r="O17" s="86"/>
      <c r="P17" s="86"/>
      <c r="Q17" s="86"/>
      <c r="R17" s="91" t="s">
        <v>8</v>
      </c>
      <c r="S17" s="93"/>
      <c r="T17" s="87" t="s">
        <v>9</v>
      </c>
      <c r="U17" s="87" t="s">
        <v>11</v>
      </c>
      <c r="V17" s="87" t="s">
        <v>12</v>
      </c>
      <c r="W17" s="91" t="s">
        <v>13</v>
      </c>
      <c r="X17" s="92"/>
      <c r="Y17" s="93"/>
      <c r="Z17" s="91" t="s">
        <v>14</v>
      </c>
      <c r="AA17" s="93"/>
      <c r="AB17" s="82"/>
      <c r="AC17" s="82"/>
      <c r="AD17" s="82"/>
      <c r="AE17" s="84" t="s">
        <v>28</v>
      </c>
      <c r="AF17" s="133" t="s">
        <v>29</v>
      </c>
      <c r="AG17" s="133" t="s">
        <v>30</v>
      </c>
      <c r="AH17" s="133" t="s">
        <v>41</v>
      </c>
      <c r="AI17" s="82" t="s">
        <v>112</v>
      </c>
      <c r="AJ17" s="82"/>
    </row>
    <row r="18" spans="1:36" s="1" customFormat="1" ht="45" customHeight="1">
      <c r="A18" s="106"/>
      <c r="B18" s="114"/>
      <c r="C18" s="107"/>
      <c r="D18" s="106"/>
      <c r="E18" s="107"/>
      <c r="F18" s="106"/>
      <c r="G18" s="107"/>
      <c r="H18" s="108" t="s">
        <v>8</v>
      </c>
      <c r="I18" s="108"/>
      <c r="J18" s="10" t="s">
        <v>9</v>
      </c>
      <c r="K18" s="108" t="s">
        <v>12</v>
      </c>
      <c r="L18" s="108"/>
      <c r="M18" s="110" t="s">
        <v>43</v>
      </c>
      <c r="N18" s="111"/>
      <c r="O18" s="111"/>
      <c r="P18" s="111"/>
      <c r="Q18" s="112"/>
      <c r="R18" s="94"/>
      <c r="S18" s="96"/>
      <c r="T18" s="88"/>
      <c r="U18" s="88"/>
      <c r="V18" s="88"/>
      <c r="W18" s="94"/>
      <c r="X18" s="95"/>
      <c r="Y18" s="96"/>
      <c r="Z18" s="94"/>
      <c r="AA18" s="96"/>
      <c r="AB18" s="83"/>
      <c r="AC18" s="83"/>
      <c r="AD18" s="83"/>
      <c r="AE18" s="83"/>
      <c r="AF18" s="134"/>
      <c r="AG18" s="134"/>
      <c r="AH18" s="135"/>
      <c r="AI18" s="83"/>
      <c r="AJ18" s="83"/>
    </row>
    <row r="19" spans="1:36" s="3" customFormat="1" ht="12.7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  <c r="T19" s="6">
        <v>20</v>
      </c>
      <c r="U19" s="6">
        <v>21</v>
      </c>
      <c r="V19" s="6">
        <v>22</v>
      </c>
      <c r="W19" s="6">
        <v>23</v>
      </c>
      <c r="X19" s="6">
        <v>24</v>
      </c>
      <c r="Y19" s="6">
        <v>25</v>
      </c>
      <c r="Z19" s="6">
        <v>26</v>
      </c>
      <c r="AA19" s="6">
        <v>27</v>
      </c>
      <c r="AB19" s="6">
        <v>28</v>
      </c>
      <c r="AC19" s="136">
        <v>29</v>
      </c>
      <c r="AD19" s="136">
        <v>30</v>
      </c>
      <c r="AE19" s="136">
        <v>31</v>
      </c>
      <c r="AF19" s="136">
        <v>32</v>
      </c>
      <c r="AG19" s="137">
        <v>33</v>
      </c>
      <c r="AH19" s="137"/>
      <c r="AI19" s="7"/>
      <c r="AJ19" s="6">
        <v>34</v>
      </c>
    </row>
    <row r="20" spans="1:37" s="1" customFormat="1" ht="18.75" customHeight="1">
      <c r="A20" s="11">
        <v>4</v>
      </c>
      <c r="B20" s="11">
        <v>0</v>
      </c>
      <c r="C20" s="11">
        <v>4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 t="s">
        <v>19</v>
      </c>
      <c r="AC20" s="120" t="s">
        <v>18</v>
      </c>
      <c r="AD20" s="120">
        <f aca="true" t="shared" si="0" ref="AD20:AI20">AD21</f>
        <v>4039.6000000000004</v>
      </c>
      <c r="AE20" s="120">
        <f t="shared" si="0"/>
        <v>3626.98</v>
      </c>
      <c r="AF20" s="120">
        <f t="shared" si="0"/>
        <v>3906.96</v>
      </c>
      <c r="AG20" s="13">
        <f t="shared" si="0"/>
        <v>5237.75</v>
      </c>
      <c r="AH20" s="120">
        <f t="shared" si="0"/>
        <v>3371.05</v>
      </c>
      <c r="AI20" s="118">
        <f t="shared" si="0"/>
        <v>3357.85</v>
      </c>
      <c r="AJ20" s="118">
        <f>AI20+AH20+AG20+AF20+AE20</f>
        <v>19500.59</v>
      </c>
      <c r="AK20" s="138"/>
    </row>
    <row r="21" spans="1:37" s="1" customFormat="1" ht="23.25" customHeight="1">
      <c r="A21" s="11">
        <v>4</v>
      </c>
      <c r="B21" s="11">
        <v>0</v>
      </c>
      <c r="C21" s="11">
        <v>4</v>
      </c>
      <c r="D21" s="11">
        <v>0</v>
      </c>
      <c r="E21" s="11">
        <v>0</v>
      </c>
      <c r="F21" s="11">
        <v>0</v>
      </c>
      <c r="G21" s="11">
        <v>0</v>
      </c>
      <c r="H21" s="11">
        <v>2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 t="s">
        <v>20</v>
      </c>
      <c r="AC21" s="120" t="s">
        <v>18</v>
      </c>
      <c r="AD21" s="120">
        <f aca="true" t="shared" si="1" ref="AD21:AJ21">AD30+AD84</f>
        <v>4039.6000000000004</v>
      </c>
      <c r="AE21" s="120">
        <f t="shared" si="1"/>
        <v>3626.98</v>
      </c>
      <c r="AF21" s="120">
        <f t="shared" si="1"/>
        <v>3906.96</v>
      </c>
      <c r="AG21" s="21">
        <f t="shared" si="1"/>
        <v>5237.75</v>
      </c>
      <c r="AH21" s="120">
        <f t="shared" si="1"/>
        <v>3371.05</v>
      </c>
      <c r="AI21" s="118">
        <f t="shared" si="1"/>
        <v>3357.85</v>
      </c>
      <c r="AJ21" s="118">
        <f t="shared" si="1"/>
        <v>19500.59</v>
      </c>
      <c r="AK21" s="138"/>
    </row>
    <row r="22" spans="1:37" s="1" customFormat="1" ht="38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 t="s">
        <v>57</v>
      </c>
      <c r="AC22" s="115" t="s">
        <v>25</v>
      </c>
      <c r="AD22" s="115" t="s">
        <v>25</v>
      </c>
      <c r="AE22" s="115" t="s">
        <v>25</v>
      </c>
      <c r="AF22" s="115" t="s">
        <v>25</v>
      </c>
      <c r="AG22" s="31" t="s">
        <v>25</v>
      </c>
      <c r="AH22" s="119" t="s">
        <v>25</v>
      </c>
      <c r="AI22" s="119"/>
      <c r="AJ22" s="120"/>
      <c r="AK22" s="138"/>
    </row>
    <row r="23" spans="1:36" s="1" customFormat="1" ht="27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4"/>
      <c r="S23" s="14"/>
      <c r="T23" s="14"/>
      <c r="U23" s="14"/>
      <c r="V23" s="14"/>
      <c r="W23" s="14"/>
      <c r="X23" s="14"/>
      <c r="Y23" s="14"/>
      <c r="Z23" s="14">
        <v>0</v>
      </c>
      <c r="AA23" s="14">
        <v>1</v>
      </c>
      <c r="AB23" s="15" t="s">
        <v>58</v>
      </c>
      <c r="AC23" s="115" t="s">
        <v>22</v>
      </c>
      <c r="AD23" s="115">
        <v>60</v>
      </c>
      <c r="AE23" s="115">
        <v>65</v>
      </c>
      <c r="AF23" s="115">
        <v>70</v>
      </c>
      <c r="AG23" s="31">
        <v>75</v>
      </c>
      <c r="AH23" s="18">
        <v>75</v>
      </c>
      <c r="AI23" s="18">
        <v>75</v>
      </c>
      <c r="AJ23" s="19"/>
    </row>
    <row r="24" spans="1:36" s="1" customFormat="1" ht="3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4"/>
      <c r="S24" s="14"/>
      <c r="T24" s="14"/>
      <c r="U24" s="14"/>
      <c r="V24" s="14"/>
      <c r="W24" s="14"/>
      <c r="X24" s="14"/>
      <c r="Y24" s="14"/>
      <c r="Z24" s="14">
        <v>0</v>
      </c>
      <c r="AA24" s="14">
        <v>2</v>
      </c>
      <c r="AB24" s="15" t="s">
        <v>59</v>
      </c>
      <c r="AC24" s="16" t="s">
        <v>22</v>
      </c>
      <c r="AD24" s="16">
        <v>65</v>
      </c>
      <c r="AE24" s="17">
        <v>70</v>
      </c>
      <c r="AF24" s="62">
        <v>75</v>
      </c>
      <c r="AG24" s="31">
        <v>80</v>
      </c>
      <c r="AH24" s="18">
        <v>80</v>
      </c>
      <c r="AI24" s="18">
        <v>80</v>
      </c>
      <c r="AJ24" s="19"/>
    </row>
    <row r="25" spans="1:36" s="1" customFormat="1" ht="38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4"/>
      <c r="S25" s="14"/>
      <c r="T25" s="14"/>
      <c r="U25" s="14"/>
      <c r="V25" s="14"/>
      <c r="W25" s="14"/>
      <c r="X25" s="14"/>
      <c r="Y25" s="14"/>
      <c r="Z25" s="14">
        <v>0</v>
      </c>
      <c r="AA25" s="14">
        <v>3</v>
      </c>
      <c r="AB25" s="15" t="s">
        <v>60</v>
      </c>
      <c r="AC25" s="16" t="s">
        <v>22</v>
      </c>
      <c r="AD25" s="16">
        <v>60</v>
      </c>
      <c r="AE25" s="17">
        <v>65</v>
      </c>
      <c r="AF25" s="62">
        <v>70</v>
      </c>
      <c r="AG25" s="31">
        <v>75</v>
      </c>
      <c r="AH25" s="18">
        <v>75</v>
      </c>
      <c r="AI25" s="18">
        <v>75</v>
      </c>
      <c r="AJ25" s="19"/>
    </row>
    <row r="26" spans="1:36" s="1" customFormat="1" ht="27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4"/>
      <c r="S26" s="14"/>
      <c r="T26" s="14"/>
      <c r="U26" s="14"/>
      <c r="V26" s="14"/>
      <c r="W26" s="14"/>
      <c r="X26" s="14"/>
      <c r="Y26" s="14"/>
      <c r="Z26" s="14">
        <v>0</v>
      </c>
      <c r="AA26" s="14">
        <v>4</v>
      </c>
      <c r="AB26" s="15" t="s">
        <v>61</v>
      </c>
      <c r="AC26" s="16" t="s">
        <v>22</v>
      </c>
      <c r="AD26" s="16"/>
      <c r="AE26" s="17"/>
      <c r="AF26" s="62"/>
      <c r="AG26" s="31">
        <v>25</v>
      </c>
      <c r="AH26" s="18">
        <v>25</v>
      </c>
      <c r="AI26" s="18">
        <v>25</v>
      </c>
      <c r="AJ26" s="19"/>
    </row>
    <row r="27" spans="1:36" s="1" customFormat="1" ht="27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4"/>
      <c r="S27" s="14"/>
      <c r="T27" s="14"/>
      <c r="U27" s="14"/>
      <c r="V27" s="14"/>
      <c r="W27" s="14"/>
      <c r="X27" s="14"/>
      <c r="Y27" s="14"/>
      <c r="Z27" s="14">
        <v>0</v>
      </c>
      <c r="AA27" s="14">
        <v>5</v>
      </c>
      <c r="AB27" s="15" t="s">
        <v>62</v>
      </c>
      <c r="AC27" s="115" t="s">
        <v>22</v>
      </c>
      <c r="AD27" s="115"/>
      <c r="AE27" s="115"/>
      <c r="AF27" s="115"/>
      <c r="AG27" s="31">
        <v>30</v>
      </c>
      <c r="AH27" s="18">
        <v>30</v>
      </c>
      <c r="AI27" s="18">
        <v>30</v>
      </c>
      <c r="AJ27" s="19"/>
    </row>
    <row r="28" spans="1:36" s="1" customFormat="1" ht="30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4"/>
      <c r="S28" s="14"/>
      <c r="T28" s="14"/>
      <c r="U28" s="14"/>
      <c r="V28" s="14"/>
      <c r="W28" s="14"/>
      <c r="X28" s="14"/>
      <c r="Y28" s="14"/>
      <c r="Z28" s="14">
        <v>0</v>
      </c>
      <c r="AA28" s="14">
        <v>6</v>
      </c>
      <c r="AB28" s="15" t="s">
        <v>63</v>
      </c>
      <c r="AC28" s="115" t="s">
        <v>22</v>
      </c>
      <c r="AD28" s="115"/>
      <c r="AE28" s="115"/>
      <c r="AF28" s="115"/>
      <c r="AG28" s="31">
        <v>5</v>
      </c>
      <c r="AH28" s="119">
        <v>5</v>
      </c>
      <c r="AI28" s="119">
        <v>5</v>
      </c>
      <c r="AJ28" s="19"/>
    </row>
    <row r="29" spans="1:36" s="1" customFormat="1" ht="25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4"/>
      <c r="S29" s="14"/>
      <c r="T29" s="14"/>
      <c r="U29" s="14"/>
      <c r="V29" s="14"/>
      <c r="W29" s="14"/>
      <c r="X29" s="14"/>
      <c r="Y29" s="14"/>
      <c r="Z29" s="14">
        <v>0</v>
      </c>
      <c r="AA29" s="14">
        <v>7</v>
      </c>
      <c r="AB29" s="15" t="s">
        <v>64</v>
      </c>
      <c r="AC29" s="115" t="s">
        <v>22</v>
      </c>
      <c r="AD29" s="115"/>
      <c r="AE29" s="115"/>
      <c r="AF29" s="115"/>
      <c r="AG29" s="31">
        <v>10</v>
      </c>
      <c r="AH29" s="119">
        <v>10</v>
      </c>
      <c r="AI29" s="119">
        <v>10</v>
      </c>
      <c r="AJ29" s="19"/>
    </row>
    <row r="30" spans="1:36" s="1" customFormat="1" ht="62.25" customHeight="1">
      <c r="A30" s="139">
        <v>4</v>
      </c>
      <c r="B30" s="139">
        <v>0</v>
      </c>
      <c r="C30" s="139">
        <v>4</v>
      </c>
      <c r="D30" s="139">
        <v>0</v>
      </c>
      <c r="E30" s="139">
        <v>0</v>
      </c>
      <c r="F30" s="139">
        <v>0</v>
      </c>
      <c r="G30" s="11">
        <v>0</v>
      </c>
      <c r="H30" s="11">
        <v>2</v>
      </c>
      <c r="I30" s="11">
        <v>1</v>
      </c>
      <c r="J30" s="11">
        <v>1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20">
        <v>2</v>
      </c>
      <c r="S30" s="20">
        <v>1</v>
      </c>
      <c r="T30" s="20">
        <v>1</v>
      </c>
      <c r="U30" s="20">
        <v>1</v>
      </c>
      <c r="V30" s="20">
        <v>1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12" t="s">
        <v>55</v>
      </c>
      <c r="AC30" s="120" t="s">
        <v>18</v>
      </c>
      <c r="AD30" s="120">
        <f>AD31+AD36+AD51+AD60+AD67+AD73</f>
        <v>2961.9</v>
      </c>
      <c r="AE30" s="118">
        <f>AE31+AE36+AE51+AE60+AE67+AE73</f>
        <v>2335.03</v>
      </c>
      <c r="AF30" s="118">
        <f>AF31+AF36+AF51+AF60+AF67+AF73</f>
        <v>2324.66</v>
      </c>
      <c r="AG30" s="21">
        <f>AG36+AG51+AG60+AG73</f>
        <v>3702.25</v>
      </c>
      <c r="AH30" s="120">
        <f>AH31+AH36+AH51+AH60+AH67+AH73</f>
        <v>1724.05</v>
      </c>
      <c r="AI30" s="118">
        <f>AI36+AI51+AI73</f>
        <v>1724.05</v>
      </c>
      <c r="AJ30" s="33">
        <f>AE30+AF30+AG30+AH30+AI30</f>
        <v>11810.039999999999</v>
      </c>
    </row>
    <row r="31" spans="1:36" s="1" customFormat="1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>
        <v>2</v>
      </c>
      <c r="S31" s="23">
        <v>1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4" t="s">
        <v>31</v>
      </c>
      <c r="AC31" s="120"/>
      <c r="AD31" s="120"/>
      <c r="AE31" s="120"/>
      <c r="AF31" s="120"/>
      <c r="AG31" s="68"/>
      <c r="AH31" s="124"/>
      <c r="AI31" s="124"/>
      <c r="AJ31" s="19"/>
    </row>
    <row r="32" spans="1:36" s="1" customFormat="1" ht="30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3">
        <v>2</v>
      </c>
      <c r="S32" s="23">
        <v>1</v>
      </c>
      <c r="T32" s="23">
        <v>1</v>
      </c>
      <c r="U32" s="23">
        <v>1</v>
      </c>
      <c r="V32" s="23">
        <v>1</v>
      </c>
      <c r="W32" s="23">
        <v>0</v>
      </c>
      <c r="X32" s="23">
        <v>0</v>
      </c>
      <c r="Y32" s="23">
        <v>0</v>
      </c>
      <c r="Z32" s="23">
        <v>0</v>
      </c>
      <c r="AA32" s="23">
        <v>1</v>
      </c>
      <c r="AB32" s="15" t="s">
        <v>65</v>
      </c>
      <c r="AC32" s="115" t="s">
        <v>23</v>
      </c>
      <c r="AD32" s="115"/>
      <c r="AE32" s="115">
        <v>1</v>
      </c>
      <c r="AF32" s="115">
        <v>1</v>
      </c>
      <c r="AG32" s="31">
        <v>1</v>
      </c>
      <c r="AH32" s="119">
        <v>1</v>
      </c>
      <c r="AI32" s="119">
        <v>1</v>
      </c>
      <c r="AJ32" s="19">
        <v>1</v>
      </c>
    </row>
    <row r="33" spans="1:36" s="1" customFormat="1" ht="27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3">
        <v>2</v>
      </c>
      <c r="S33" s="23">
        <v>1</v>
      </c>
      <c r="T33" s="23">
        <v>1</v>
      </c>
      <c r="U33" s="23">
        <v>1</v>
      </c>
      <c r="V33" s="23">
        <v>1</v>
      </c>
      <c r="W33" s="23">
        <v>0</v>
      </c>
      <c r="X33" s="23">
        <v>0</v>
      </c>
      <c r="Y33" s="23">
        <v>0</v>
      </c>
      <c r="Z33" s="23">
        <v>0</v>
      </c>
      <c r="AA33" s="23">
        <v>2</v>
      </c>
      <c r="AB33" s="15" t="s">
        <v>66</v>
      </c>
      <c r="AC33" s="115" t="s">
        <v>22</v>
      </c>
      <c r="AD33" s="115"/>
      <c r="AE33" s="115">
        <v>50</v>
      </c>
      <c r="AF33" s="115">
        <v>50</v>
      </c>
      <c r="AG33" s="31">
        <v>50</v>
      </c>
      <c r="AH33" s="119">
        <v>50</v>
      </c>
      <c r="AI33" s="119">
        <v>50</v>
      </c>
      <c r="AJ33" s="19">
        <v>50</v>
      </c>
    </row>
    <row r="34" spans="1:36" s="1" customFormat="1" ht="38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3">
        <v>2</v>
      </c>
      <c r="S34" s="23">
        <v>1</v>
      </c>
      <c r="T34" s="23">
        <v>1</v>
      </c>
      <c r="U34" s="23">
        <v>1</v>
      </c>
      <c r="V34" s="23">
        <v>1</v>
      </c>
      <c r="W34" s="23">
        <v>0</v>
      </c>
      <c r="X34" s="23">
        <v>0</v>
      </c>
      <c r="Y34" s="23">
        <v>1</v>
      </c>
      <c r="Z34" s="23">
        <v>0</v>
      </c>
      <c r="AA34" s="23">
        <v>0</v>
      </c>
      <c r="AB34" s="15" t="s">
        <v>67</v>
      </c>
      <c r="AC34" s="115" t="s">
        <v>23</v>
      </c>
      <c r="AD34" s="115"/>
      <c r="AE34" s="115">
        <v>2</v>
      </c>
      <c r="AF34" s="115">
        <v>2</v>
      </c>
      <c r="AG34" s="31">
        <v>2</v>
      </c>
      <c r="AH34" s="119">
        <v>2</v>
      </c>
      <c r="AI34" s="119">
        <v>2</v>
      </c>
      <c r="AJ34" s="19">
        <v>2</v>
      </c>
    </row>
    <row r="35" spans="1:36" s="1" customFormat="1" ht="30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3">
        <v>2</v>
      </c>
      <c r="S35" s="23">
        <v>1</v>
      </c>
      <c r="T35" s="23">
        <v>1</v>
      </c>
      <c r="U35" s="23">
        <v>1</v>
      </c>
      <c r="V35" s="23">
        <v>1</v>
      </c>
      <c r="W35" s="23">
        <v>0</v>
      </c>
      <c r="X35" s="23">
        <v>0</v>
      </c>
      <c r="Y35" s="23">
        <v>1</v>
      </c>
      <c r="Z35" s="23">
        <v>0</v>
      </c>
      <c r="AA35" s="23">
        <v>1</v>
      </c>
      <c r="AB35" s="15" t="s">
        <v>68</v>
      </c>
      <c r="AC35" s="115" t="s">
        <v>22</v>
      </c>
      <c r="AD35" s="115"/>
      <c r="AE35" s="115">
        <v>100</v>
      </c>
      <c r="AF35" s="115">
        <v>100</v>
      </c>
      <c r="AG35" s="31">
        <v>100</v>
      </c>
      <c r="AH35" s="119">
        <v>100</v>
      </c>
      <c r="AI35" s="119">
        <v>100</v>
      </c>
      <c r="AJ35" s="19">
        <v>100</v>
      </c>
    </row>
    <row r="36" spans="1:36" s="3" customFormat="1" ht="25.5" customHeight="1">
      <c r="A36" s="11">
        <v>4</v>
      </c>
      <c r="B36" s="11">
        <v>0</v>
      </c>
      <c r="C36" s="11">
        <v>4</v>
      </c>
      <c r="D36" s="11">
        <v>0</v>
      </c>
      <c r="E36" s="11">
        <v>0</v>
      </c>
      <c r="F36" s="11">
        <v>0</v>
      </c>
      <c r="G36" s="11">
        <v>0</v>
      </c>
      <c r="H36" s="11">
        <v>2</v>
      </c>
      <c r="I36" s="11">
        <v>1</v>
      </c>
      <c r="J36" s="11">
        <v>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</v>
      </c>
      <c r="S36" s="12">
        <v>1</v>
      </c>
      <c r="T36" s="12">
        <v>1</v>
      </c>
      <c r="U36" s="12">
        <v>1</v>
      </c>
      <c r="V36" s="12">
        <v>2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 t="s">
        <v>56</v>
      </c>
      <c r="AC36" s="120" t="s">
        <v>18</v>
      </c>
      <c r="AD36" s="120">
        <f aca="true" t="shared" si="2" ref="AD36:AI36">AD41+AD43+AD45</f>
        <v>2714.4</v>
      </c>
      <c r="AE36" s="129">
        <f t="shared" si="2"/>
        <v>2112</v>
      </c>
      <c r="AF36" s="120">
        <f t="shared" si="2"/>
        <v>2056.07</v>
      </c>
      <c r="AG36" s="26">
        <f>AG41+AG43+AG45+AG47+AG49</f>
        <v>3477.5</v>
      </c>
      <c r="AH36" s="120">
        <f t="shared" si="2"/>
        <v>1656.5</v>
      </c>
      <c r="AI36" s="129">
        <f t="shared" si="2"/>
        <v>1656.5</v>
      </c>
      <c r="AJ36" s="33">
        <f>AE36+AF36+AG36+AH36+AI36</f>
        <v>10958.57</v>
      </c>
    </row>
    <row r="37" spans="1:36" s="1" customFormat="1" ht="4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7">
        <v>2</v>
      </c>
      <c r="S37" s="27">
        <v>1</v>
      </c>
      <c r="T37" s="27">
        <v>1</v>
      </c>
      <c r="U37" s="27">
        <v>1</v>
      </c>
      <c r="V37" s="27">
        <v>2</v>
      </c>
      <c r="W37" s="27">
        <v>0</v>
      </c>
      <c r="X37" s="27">
        <v>0</v>
      </c>
      <c r="Y37" s="27">
        <v>0</v>
      </c>
      <c r="Z37" s="27">
        <v>0</v>
      </c>
      <c r="AA37" s="27">
        <v>1</v>
      </c>
      <c r="AB37" s="24" t="s">
        <v>106</v>
      </c>
      <c r="AC37" s="115" t="s">
        <v>22</v>
      </c>
      <c r="AD37" s="115"/>
      <c r="AE37" s="115">
        <v>58</v>
      </c>
      <c r="AF37" s="115">
        <v>51</v>
      </c>
      <c r="AG37" s="31">
        <v>60</v>
      </c>
      <c r="AH37" s="119">
        <v>60</v>
      </c>
      <c r="AI37" s="119">
        <v>60</v>
      </c>
      <c r="AJ37" s="19">
        <v>60</v>
      </c>
    </row>
    <row r="38" spans="1:36" s="1" customFormat="1" ht="26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>
        <v>2</v>
      </c>
      <c r="S38" s="27">
        <v>1</v>
      </c>
      <c r="T38" s="27">
        <v>1</v>
      </c>
      <c r="U38" s="27">
        <v>1</v>
      </c>
      <c r="V38" s="27">
        <v>2</v>
      </c>
      <c r="W38" s="27">
        <v>0</v>
      </c>
      <c r="X38" s="27">
        <v>0</v>
      </c>
      <c r="Y38" s="27">
        <v>0</v>
      </c>
      <c r="Z38" s="27">
        <v>0</v>
      </c>
      <c r="AA38" s="27">
        <v>2</v>
      </c>
      <c r="AB38" s="24" t="s">
        <v>69</v>
      </c>
      <c r="AC38" s="17" t="s">
        <v>22</v>
      </c>
      <c r="AD38" s="17"/>
      <c r="AE38" s="17">
        <v>39</v>
      </c>
      <c r="AF38" s="62">
        <v>40</v>
      </c>
      <c r="AG38" s="31">
        <v>48</v>
      </c>
      <c r="AH38" s="28">
        <v>48</v>
      </c>
      <c r="AI38" s="28">
        <v>48</v>
      </c>
      <c r="AJ38" s="19">
        <v>48</v>
      </c>
    </row>
    <row r="39" spans="1:36" s="1" customFormat="1" ht="35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7">
        <v>2</v>
      </c>
      <c r="S39" s="27">
        <v>1</v>
      </c>
      <c r="T39" s="27">
        <v>1</v>
      </c>
      <c r="U39" s="27">
        <v>1</v>
      </c>
      <c r="V39" s="27">
        <v>2</v>
      </c>
      <c r="W39" s="27">
        <v>0</v>
      </c>
      <c r="X39" s="27">
        <v>0</v>
      </c>
      <c r="Y39" s="27">
        <v>1</v>
      </c>
      <c r="Z39" s="27">
        <v>0</v>
      </c>
      <c r="AA39" s="27">
        <v>0</v>
      </c>
      <c r="AB39" s="24" t="s">
        <v>70</v>
      </c>
      <c r="AC39" s="17" t="s">
        <v>49</v>
      </c>
      <c r="AD39" s="17"/>
      <c r="AE39" s="17">
        <v>1</v>
      </c>
      <c r="AF39" s="62">
        <v>1</v>
      </c>
      <c r="AG39" s="31">
        <v>1</v>
      </c>
      <c r="AH39" s="28">
        <v>1</v>
      </c>
      <c r="AI39" s="28">
        <v>1</v>
      </c>
      <c r="AJ39" s="19">
        <v>1</v>
      </c>
    </row>
    <row r="40" spans="1:36" s="1" customFormat="1" ht="36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7">
        <v>2</v>
      </c>
      <c r="S40" s="27">
        <v>1</v>
      </c>
      <c r="T40" s="27">
        <v>1</v>
      </c>
      <c r="U40" s="27">
        <v>1</v>
      </c>
      <c r="V40" s="27">
        <v>2</v>
      </c>
      <c r="W40" s="27">
        <v>0</v>
      </c>
      <c r="X40" s="27">
        <v>0</v>
      </c>
      <c r="Y40" s="27">
        <v>1</v>
      </c>
      <c r="Z40" s="27">
        <v>0</v>
      </c>
      <c r="AA40" s="27">
        <v>1</v>
      </c>
      <c r="AB40" s="24" t="s">
        <v>71</v>
      </c>
      <c r="AC40" s="17" t="s">
        <v>22</v>
      </c>
      <c r="AD40" s="17"/>
      <c r="AE40" s="17">
        <v>41</v>
      </c>
      <c r="AF40" s="62">
        <v>50</v>
      </c>
      <c r="AG40" s="31">
        <v>50</v>
      </c>
      <c r="AH40" s="28">
        <v>50</v>
      </c>
      <c r="AI40" s="28">
        <v>50</v>
      </c>
      <c r="AJ40" s="19">
        <v>50</v>
      </c>
    </row>
    <row r="41" spans="1:36" s="1" customFormat="1" ht="77.25" customHeight="1">
      <c r="A41" s="25">
        <v>4</v>
      </c>
      <c r="B41" s="25">
        <v>0</v>
      </c>
      <c r="C41" s="25">
        <v>4</v>
      </c>
      <c r="D41" s="25">
        <v>1</v>
      </c>
      <c r="E41" s="25">
        <v>4</v>
      </c>
      <c r="F41" s="25">
        <v>0</v>
      </c>
      <c r="G41" s="25">
        <v>3</v>
      </c>
      <c r="H41" s="25">
        <v>2</v>
      </c>
      <c r="I41" s="25">
        <v>1</v>
      </c>
      <c r="J41" s="25">
        <v>1</v>
      </c>
      <c r="K41" s="25">
        <v>0</v>
      </c>
      <c r="L41" s="25">
        <v>2</v>
      </c>
      <c r="M41" s="25">
        <v>4</v>
      </c>
      <c r="N41" s="25">
        <v>0</v>
      </c>
      <c r="O41" s="25">
        <v>0</v>
      </c>
      <c r="P41" s="25">
        <v>2</v>
      </c>
      <c r="Q41" s="25" t="s">
        <v>50</v>
      </c>
      <c r="R41" s="29">
        <v>2</v>
      </c>
      <c r="S41" s="29">
        <v>1</v>
      </c>
      <c r="T41" s="29">
        <v>1</v>
      </c>
      <c r="U41" s="29">
        <v>1</v>
      </c>
      <c r="V41" s="29">
        <v>2</v>
      </c>
      <c r="W41" s="29">
        <v>0</v>
      </c>
      <c r="X41" s="29">
        <v>0</v>
      </c>
      <c r="Y41" s="29">
        <v>2</v>
      </c>
      <c r="Z41" s="29">
        <v>0</v>
      </c>
      <c r="AA41" s="29">
        <v>0</v>
      </c>
      <c r="AB41" s="15" t="s">
        <v>72</v>
      </c>
      <c r="AC41" s="16" t="s">
        <v>18</v>
      </c>
      <c r="AD41" s="115">
        <v>820</v>
      </c>
      <c r="AE41" s="115">
        <v>557.56</v>
      </c>
      <c r="AF41" s="115">
        <v>285.7</v>
      </c>
      <c r="AG41" s="31">
        <v>208.3</v>
      </c>
      <c r="AH41" s="119">
        <v>208.3</v>
      </c>
      <c r="AI41" s="119">
        <v>208.3</v>
      </c>
      <c r="AJ41" s="19">
        <f>AH41+AG41+AF41+AE41+AI41</f>
        <v>1468.1599999999999</v>
      </c>
    </row>
    <row r="42" spans="1:36" s="1" customFormat="1" ht="32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9">
        <v>2</v>
      </c>
      <c r="S42" s="29">
        <v>1</v>
      </c>
      <c r="T42" s="29">
        <v>1</v>
      </c>
      <c r="U42" s="29">
        <v>1</v>
      </c>
      <c r="V42" s="29">
        <v>2</v>
      </c>
      <c r="W42" s="29">
        <v>0</v>
      </c>
      <c r="X42" s="29">
        <v>0</v>
      </c>
      <c r="Y42" s="29">
        <v>2</v>
      </c>
      <c r="Z42" s="29">
        <v>0</v>
      </c>
      <c r="AA42" s="29">
        <v>1</v>
      </c>
      <c r="AB42" s="15" t="s">
        <v>73</v>
      </c>
      <c r="AC42" s="16" t="s">
        <v>22</v>
      </c>
      <c r="AD42" s="115"/>
      <c r="AE42" s="115">
        <v>15</v>
      </c>
      <c r="AF42" s="115">
        <v>10</v>
      </c>
      <c r="AG42" s="31">
        <v>29</v>
      </c>
      <c r="AH42" s="119">
        <v>29</v>
      </c>
      <c r="AI42" s="119">
        <v>29</v>
      </c>
      <c r="AJ42" s="19">
        <f aca="true" t="shared" si="3" ref="AJ42:AJ56">AE42+AF42+AG42+AH42</f>
        <v>83</v>
      </c>
    </row>
    <row r="43" spans="1:36" s="1" customFormat="1" ht="62.25" customHeight="1">
      <c r="A43" s="25">
        <v>4</v>
      </c>
      <c r="B43" s="25">
        <v>0</v>
      </c>
      <c r="C43" s="25">
        <v>4</v>
      </c>
      <c r="D43" s="25">
        <v>0</v>
      </c>
      <c r="E43" s="25">
        <v>4</v>
      </c>
      <c r="F43" s="25">
        <v>0</v>
      </c>
      <c r="G43" s="25">
        <v>9</v>
      </c>
      <c r="H43" s="25">
        <v>2</v>
      </c>
      <c r="I43" s="25">
        <v>1</v>
      </c>
      <c r="J43" s="25">
        <v>1</v>
      </c>
      <c r="K43" s="25">
        <v>0</v>
      </c>
      <c r="L43" s="25">
        <v>2</v>
      </c>
      <c r="M43" s="25">
        <v>4</v>
      </c>
      <c r="N43" s="25">
        <v>0</v>
      </c>
      <c r="O43" s="25">
        <v>0</v>
      </c>
      <c r="P43" s="25">
        <v>3</v>
      </c>
      <c r="Q43" s="25" t="s">
        <v>50</v>
      </c>
      <c r="R43" s="29">
        <v>2</v>
      </c>
      <c r="S43" s="29">
        <v>1</v>
      </c>
      <c r="T43" s="29">
        <v>1</v>
      </c>
      <c r="U43" s="29">
        <v>1</v>
      </c>
      <c r="V43" s="29">
        <v>2</v>
      </c>
      <c r="W43" s="29">
        <v>0</v>
      </c>
      <c r="X43" s="29">
        <v>0</v>
      </c>
      <c r="Y43" s="29">
        <v>3</v>
      </c>
      <c r="Z43" s="29">
        <v>0</v>
      </c>
      <c r="AA43" s="29">
        <v>0</v>
      </c>
      <c r="AB43" s="15" t="s">
        <v>74</v>
      </c>
      <c r="AC43" s="16" t="s">
        <v>18</v>
      </c>
      <c r="AD43" s="120">
        <v>985.4</v>
      </c>
      <c r="AE43" s="115">
        <v>1296.6</v>
      </c>
      <c r="AF43" s="115">
        <v>1685.97</v>
      </c>
      <c r="AG43" s="31">
        <v>1498.2</v>
      </c>
      <c r="AH43" s="119">
        <v>1447.2</v>
      </c>
      <c r="AI43" s="119">
        <v>1447.2</v>
      </c>
      <c r="AJ43" s="19">
        <f>AE43+AF43+AG43+AH43+AI43</f>
        <v>7375.169999999999</v>
      </c>
    </row>
    <row r="44" spans="1:36" s="1" customFormat="1" ht="27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9">
        <v>2</v>
      </c>
      <c r="S44" s="29">
        <v>1</v>
      </c>
      <c r="T44" s="29">
        <v>1</v>
      </c>
      <c r="U44" s="29">
        <v>1</v>
      </c>
      <c r="V44" s="29">
        <v>2</v>
      </c>
      <c r="W44" s="29">
        <v>0</v>
      </c>
      <c r="X44" s="29">
        <v>0</v>
      </c>
      <c r="Y44" s="29">
        <v>3</v>
      </c>
      <c r="Z44" s="29">
        <v>0</v>
      </c>
      <c r="AA44" s="29">
        <v>1</v>
      </c>
      <c r="AB44" s="15" t="s">
        <v>75</v>
      </c>
      <c r="AC44" s="16" t="s">
        <v>36</v>
      </c>
      <c r="AD44" s="120"/>
      <c r="AE44" s="115">
        <v>65</v>
      </c>
      <c r="AF44" s="115">
        <v>65</v>
      </c>
      <c r="AG44" s="31">
        <v>65</v>
      </c>
      <c r="AH44" s="119">
        <v>65</v>
      </c>
      <c r="AI44" s="119">
        <v>65</v>
      </c>
      <c r="AJ44" s="19">
        <f t="shared" si="3"/>
        <v>260</v>
      </c>
    </row>
    <row r="45" spans="1:36" s="1" customFormat="1" ht="81.75" customHeight="1">
      <c r="A45" s="25">
        <v>4</v>
      </c>
      <c r="B45" s="25">
        <v>0</v>
      </c>
      <c r="C45" s="25">
        <v>4</v>
      </c>
      <c r="D45" s="25">
        <v>1</v>
      </c>
      <c r="E45" s="25">
        <v>4</v>
      </c>
      <c r="F45" s="25">
        <v>0</v>
      </c>
      <c r="G45" s="25">
        <v>3</v>
      </c>
      <c r="H45" s="25">
        <v>2</v>
      </c>
      <c r="I45" s="25">
        <v>1</v>
      </c>
      <c r="J45" s="25">
        <v>1</v>
      </c>
      <c r="K45" s="25">
        <v>0</v>
      </c>
      <c r="L45" s="25">
        <v>2</v>
      </c>
      <c r="M45" s="25">
        <v>4</v>
      </c>
      <c r="N45" s="25">
        <v>0</v>
      </c>
      <c r="O45" s="25">
        <v>0</v>
      </c>
      <c r="P45" s="25">
        <v>4</v>
      </c>
      <c r="Q45" s="25" t="s">
        <v>50</v>
      </c>
      <c r="R45" s="29">
        <v>2</v>
      </c>
      <c r="S45" s="29">
        <v>1</v>
      </c>
      <c r="T45" s="29">
        <v>1</v>
      </c>
      <c r="U45" s="29">
        <v>1</v>
      </c>
      <c r="V45" s="29">
        <v>2</v>
      </c>
      <c r="W45" s="29">
        <v>0</v>
      </c>
      <c r="X45" s="29">
        <v>0</v>
      </c>
      <c r="Y45" s="29">
        <v>3</v>
      </c>
      <c r="Z45" s="29">
        <v>0</v>
      </c>
      <c r="AA45" s="29">
        <v>0</v>
      </c>
      <c r="AB45" s="15" t="s">
        <v>76</v>
      </c>
      <c r="AC45" s="16" t="s">
        <v>18</v>
      </c>
      <c r="AD45" s="115">
        <v>909</v>
      </c>
      <c r="AE45" s="121">
        <v>257.84</v>
      </c>
      <c r="AF45" s="122">
        <v>84.4</v>
      </c>
      <c r="AG45" s="69">
        <v>1</v>
      </c>
      <c r="AH45" s="117">
        <v>1</v>
      </c>
      <c r="AI45" s="117">
        <v>1</v>
      </c>
      <c r="AJ45" s="118">
        <f>AE45+AF45+AG45+AH45+AI45</f>
        <v>345.24</v>
      </c>
    </row>
    <row r="46" spans="1:36" s="1" customFormat="1" ht="21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9">
        <v>2</v>
      </c>
      <c r="S46" s="29">
        <v>1</v>
      </c>
      <c r="T46" s="29">
        <v>1</v>
      </c>
      <c r="U46" s="29">
        <v>1</v>
      </c>
      <c r="V46" s="29">
        <v>2</v>
      </c>
      <c r="W46" s="29">
        <v>0</v>
      </c>
      <c r="X46" s="29">
        <v>0</v>
      </c>
      <c r="Y46" s="29">
        <v>3</v>
      </c>
      <c r="Z46" s="29">
        <v>0</v>
      </c>
      <c r="AA46" s="29">
        <v>1</v>
      </c>
      <c r="AB46" s="15" t="s">
        <v>77</v>
      </c>
      <c r="AC46" s="115" t="s">
        <v>37</v>
      </c>
      <c r="AD46" s="115"/>
      <c r="AE46" s="115">
        <v>2</v>
      </c>
      <c r="AF46" s="62">
        <v>2</v>
      </c>
      <c r="AG46" s="31">
        <v>2</v>
      </c>
      <c r="AH46" s="119">
        <v>2</v>
      </c>
      <c r="AI46" s="119">
        <v>2</v>
      </c>
      <c r="AJ46" s="120">
        <f t="shared" si="3"/>
        <v>8</v>
      </c>
    </row>
    <row r="47" spans="1:36" s="1" customFormat="1" ht="91.5" customHeight="1">
      <c r="A47" s="74">
        <v>4</v>
      </c>
      <c r="B47" s="74">
        <v>0</v>
      </c>
      <c r="C47" s="74">
        <v>4</v>
      </c>
      <c r="D47" s="74">
        <v>1</v>
      </c>
      <c r="E47" s="74">
        <v>0</v>
      </c>
      <c r="F47" s="74">
        <v>0</v>
      </c>
      <c r="G47" s="74">
        <v>3</v>
      </c>
      <c r="H47" s="74">
        <v>2</v>
      </c>
      <c r="I47" s="74">
        <v>1</v>
      </c>
      <c r="J47" s="74">
        <v>1</v>
      </c>
      <c r="K47" s="74">
        <v>0</v>
      </c>
      <c r="L47" s="74">
        <v>2</v>
      </c>
      <c r="M47" s="74" t="s">
        <v>115</v>
      </c>
      <c r="N47" s="74">
        <v>0</v>
      </c>
      <c r="O47" s="74">
        <v>2</v>
      </c>
      <c r="P47" s="74">
        <v>9</v>
      </c>
      <c r="Q47" s="74" t="s">
        <v>52</v>
      </c>
      <c r="R47" s="74">
        <v>2</v>
      </c>
      <c r="S47" s="74">
        <v>1</v>
      </c>
      <c r="T47" s="74">
        <v>1</v>
      </c>
      <c r="U47" s="74">
        <v>1</v>
      </c>
      <c r="V47" s="74">
        <v>2</v>
      </c>
      <c r="W47" s="74">
        <v>0</v>
      </c>
      <c r="X47" s="74">
        <v>0</v>
      </c>
      <c r="Y47" s="74">
        <v>6</v>
      </c>
      <c r="Z47" s="74">
        <v>0</v>
      </c>
      <c r="AA47" s="74">
        <v>0</v>
      </c>
      <c r="AB47" s="75" t="s">
        <v>117</v>
      </c>
      <c r="AC47" s="116" t="s">
        <v>18</v>
      </c>
      <c r="AD47" s="115"/>
      <c r="AE47" s="115"/>
      <c r="AF47" s="62"/>
      <c r="AG47" s="77">
        <v>531</v>
      </c>
      <c r="AH47" s="119"/>
      <c r="AI47" s="119"/>
      <c r="AJ47" s="120"/>
    </row>
    <row r="48" spans="1:36" s="1" customFormat="1" ht="26.2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>
        <v>2</v>
      </c>
      <c r="S48" s="74">
        <v>1</v>
      </c>
      <c r="T48" s="74">
        <v>1</v>
      </c>
      <c r="U48" s="74">
        <v>1</v>
      </c>
      <c r="V48" s="74">
        <v>2</v>
      </c>
      <c r="W48" s="74">
        <v>0</v>
      </c>
      <c r="X48" s="74">
        <v>0</v>
      </c>
      <c r="Y48" s="74">
        <v>6</v>
      </c>
      <c r="Z48" s="74">
        <v>0</v>
      </c>
      <c r="AA48" s="74">
        <v>1</v>
      </c>
      <c r="AB48" s="74" t="s">
        <v>116</v>
      </c>
      <c r="AC48" s="116" t="s">
        <v>37</v>
      </c>
      <c r="AD48" s="115"/>
      <c r="AE48" s="115"/>
      <c r="AF48" s="62"/>
      <c r="AG48" s="31"/>
      <c r="AH48" s="119"/>
      <c r="AI48" s="119"/>
      <c r="AJ48" s="120"/>
    </row>
    <row r="49" spans="1:36" s="1" customFormat="1" ht="89.25" customHeight="1">
      <c r="A49" s="74">
        <v>4</v>
      </c>
      <c r="B49" s="74">
        <v>0</v>
      </c>
      <c r="C49" s="74">
        <v>4</v>
      </c>
      <c r="D49" s="74">
        <v>1</v>
      </c>
      <c r="E49" s="74">
        <v>0</v>
      </c>
      <c r="F49" s="74">
        <v>0</v>
      </c>
      <c r="G49" s="74">
        <v>3</v>
      </c>
      <c r="H49" s="74">
        <v>2</v>
      </c>
      <c r="I49" s="74">
        <v>1</v>
      </c>
      <c r="J49" s="74">
        <v>1</v>
      </c>
      <c r="K49" s="74">
        <v>0</v>
      </c>
      <c r="L49" s="74">
        <v>2</v>
      </c>
      <c r="M49" s="74">
        <v>1</v>
      </c>
      <c r="N49" s="74">
        <v>0</v>
      </c>
      <c r="O49" s="74">
        <v>2</v>
      </c>
      <c r="P49" s="74">
        <v>9</v>
      </c>
      <c r="Q49" s="74" t="s">
        <v>52</v>
      </c>
      <c r="R49" s="74">
        <v>2</v>
      </c>
      <c r="S49" s="74">
        <v>1</v>
      </c>
      <c r="T49" s="74">
        <v>1</v>
      </c>
      <c r="U49" s="74">
        <v>1</v>
      </c>
      <c r="V49" s="74">
        <v>2</v>
      </c>
      <c r="W49" s="74">
        <v>0</v>
      </c>
      <c r="X49" s="74">
        <v>0</v>
      </c>
      <c r="Y49" s="74">
        <v>5</v>
      </c>
      <c r="Z49" s="74">
        <v>0</v>
      </c>
      <c r="AA49" s="74">
        <v>0</v>
      </c>
      <c r="AB49" s="78" t="s">
        <v>119</v>
      </c>
      <c r="AC49" s="116" t="s">
        <v>18</v>
      </c>
      <c r="AD49" s="115"/>
      <c r="AE49" s="115"/>
      <c r="AF49" s="115"/>
      <c r="AG49" s="69">
        <v>1239</v>
      </c>
      <c r="AH49" s="119"/>
      <c r="AI49" s="119"/>
      <c r="AJ49" s="120"/>
    </row>
    <row r="50" spans="1:36" s="1" customFormat="1" ht="26.2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>
        <v>2</v>
      </c>
      <c r="S50" s="74">
        <v>1</v>
      </c>
      <c r="T50" s="74">
        <v>1</v>
      </c>
      <c r="U50" s="74">
        <v>1</v>
      </c>
      <c r="V50" s="74">
        <v>2</v>
      </c>
      <c r="W50" s="74">
        <v>0</v>
      </c>
      <c r="X50" s="74">
        <v>0</v>
      </c>
      <c r="Y50" s="74">
        <v>5</v>
      </c>
      <c r="Z50" s="74">
        <v>0</v>
      </c>
      <c r="AA50" s="74">
        <v>1</v>
      </c>
      <c r="AB50" s="74" t="s">
        <v>116</v>
      </c>
      <c r="AC50" s="116" t="s">
        <v>118</v>
      </c>
      <c r="AD50" s="115"/>
      <c r="AE50" s="115"/>
      <c r="AF50" s="115"/>
      <c r="AG50" s="31"/>
      <c r="AH50" s="119"/>
      <c r="AI50" s="119"/>
      <c r="AJ50" s="120"/>
    </row>
    <row r="51" spans="1:36" s="3" customFormat="1" ht="41.25" customHeight="1">
      <c r="A51" s="11">
        <v>4</v>
      </c>
      <c r="B51" s="11">
        <v>0</v>
      </c>
      <c r="C51" s="11">
        <v>4</v>
      </c>
      <c r="D51" s="11">
        <v>0</v>
      </c>
      <c r="E51" s="11">
        <v>3</v>
      </c>
      <c r="F51" s="11">
        <v>0</v>
      </c>
      <c r="G51" s="11">
        <v>0</v>
      </c>
      <c r="H51" s="11">
        <v>2</v>
      </c>
      <c r="I51" s="11">
        <v>1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2">
        <v>2</v>
      </c>
      <c r="S51" s="12">
        <v>1</v>
      </c>
      <c r="T51" s="12">
        <v>1</v>
      </c>
      <c r="U51" s="12">
        <v>1</v>
      </c>
      <c r="V51" s="12">
        <v>3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 t="s">
        <v>107</v>
      </c>
      <c r="AC51" s="120" t="s">
        <v>18</v>
      </c>
      <c r="AD51" s="120">
        <f>AD53+AD55</f>
        <v>157.4</v>
      </c>
      <c r="AE51" s="118">
        <f>AE53+AE55</f>
        <v>111.63</v>
      </c>
      <c r="AF51" s="118">
        <f>AF53+AF55</f>
        <v>154.93</v>
      </c>
      <c r="AG51" s="34">
        <f>AG53+AG55</f>
        <v>116.16</v>
      </c>
      <c r="AH51" s="123">
        <v>0</v>
      </c>
      <c r="AI51" s="123">
        <v>0</v>
      </c>
      <c r="AJ51" s="120">
        <f t="shared" si="3"/>
        <v>382.72</v>
      </c>
    </row>
    <row r="52" spans="1:36" s="1" customFormat="1" ht="5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2">
        <v>2</v>
      </c>
      <c r="S52" s="12">
        <v>1</v>
      </c>
      <c r="T52" s="12">
        <v>1</v>
      </c>
      <c r="U52" s="12">
        <v>1</v>
      </c>
      <c r="V52" s="12">
        <v>3</v>
      </c>
      <c r="W52" s="12">
        <v>0</v>
      </c>
      <c r="X52" s="12">
        <v>0</v>
      </c>
      <c r="Y52" s="12">
        <v>0</v>
      </c>
      <c r="Z52" s="12">
        <v>0</v>
      </c>
      <c r="AA52" s="12">
        <v>1</v>
      </c>
      <c r="AB52" s="15" t="s">
        <v>78</v>
      </c>
      <c r="AC52" s="115" t="s">
        <v>22</v>
      </c>
      <c r="AD52" s="115"/>
      <c r="AE52" s="115">
        <v>0</v>
      </c>
      <c r="AF52" s="115">
        <v>0</v>
      </c>
      <c r="AG52" s="31">
        <v>0</v>
      </c>
      <c r="AH52" s="119">
        <v>0</v>
      </c>
      <c r="AI52" s="119">
        <v>0</v>
      </c>
      <c r="AJ52" s="120">
        <f t="shared" si="3"/>
        <v>0</v>
      </c>
    </row>
    <row r="53" spans="1:36" s="1" customFormat="1" ht="30" customHeight="1">
      <c r="A53" s="25">
        <v>4</v>
      </c>
      <c r="B53" s="25">
        <v>0</v>
      </c>
      <c r="C53" s="25">
        <v>4</v>
      </c>
      <c r="D53" s="25">
        <v>0</v>
      </c>
      <c r="E53" s="25">
        <v>3</v>
      </c>
      <c r="F53" s="25">
        <v>0</v>
      </c>
      <c r="G53" s="25">
        <v>9</v>
      </c>
      <c r="H53" s="25">
        <v>2</v>
      </c>
      <c r="I53" s="25">
        <v>1</v>
      </c>
      <c r="J53" s="25">
        <v>1</v>
      </c>
      <c r="K53" s="25">
        <v>0</v>
      </c>
      <c r="L53" s="25">
        <v>3</v>
      </c>
      <c r="M53" s="25">
        <v>4</v>
      </c>
      <c r="N53" s="25">
        <v>0</v>
      </c>
      <c r="O53" s="25">
        <v>0</v>
      </c>
      <c r="P53" s="25">
        <v>1</v>
      </c>
      <c r="Q53" s="25" t="s">
        <v>52</v>
      </c>
      <c r="R53" s="29">
        <v>2</v>
      </c>
      <c r="S53" s="29">
        <v>1</v>
      </c>
      <c r="T53" s="29">
        <v>1</v>
      </c>
      <c r="U53" s="29">
        <v>1</v>
      </c>
      <c r="V53" s="29">
        <v>3</v>
      </c>
      <c r="W53" s="29">
        <v>0</v>
      </c>
      <c r="X53" s="29">
        <v>0</v>
      </c>
      <c r="Y53" s="29">
        <v>1</v>
      </c>
      <c r="Z53" s="29">
        <v>0</v>
      </c>
      <c r="AA53" s="29">
        <v>0</v>
      </c>
      <c r="AB53" s="15" t="s">
        <v>79</v>
      </c>
      <c r="AC53" s="115" t="s">
        <v>18</v>
      </c>
      <c r="AD53" s="115">
        <v>28</v>
      </c>
      <c r="AE53" s="121">
        <v>29.17</v>
      </c>
      <c r="AF53" s="115">
        <v>26.62</v>
      </c>
      <c r="AG53" s="73">
        <v>40.45</v>
      </c>
      <c r="AH53" s="119">
        <v>0</v>
      </c>
      <c r="AI53" s="119">
        <v>0</v>
      </c>
      <c r="AJ53" s="120">
        <f t="shared" si="3"/>
        <v>96.24000000000001</v>
      </c>
    </row>
    <row r="54" spans="1:36" s="1" customFormat="1" ht="22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9">
        <v>2</v>
      </c>
      <c r="S54" s="29">
        <v>1</v>
      </c>
      <c r="T54" s="29">
        <v>1</v>
      </c>
      <c r="U54" s="29">
        <v>1</v>
      </c>
      <c r="V54" s="29">
        <v>3</v>
      </c>
      <c r="W54" s="29">
        <v>0</v>
      </c>
      <c r="X54" s="29">
        <v>0</v>
      </c>
      <c r="Y54" s="29">
        <v>1</v>
      </c>
      <c r="Z54" s="29">
        <v>0</v>
      </c>
      <c r="AA54" s="29">
        <v>1</v>
      </c>
      <c r="AB54" s="35" t="s">
        <v>80</v>
      </c>
      <c r="AC54" s="115" t="s">
        <v>48</v>
      </c>
      <c r="AD54" s="115"/>
      <c r="AE54" s="121">
        <v>6</v>
      </c>
      <c r="AF54" s="115">
        <v>2</v>
      </c>
      <c r="AG54" s="31">
        <v>0</v>
      </c>
      <c r="AH54" s="119">
        <v>0</v>
      </c>
      <c r="AI54" s="119">
        <v>0</v>
      </c>
      <c r="AJ54" s="120">
        <f t="shared" si="3"/>
        <v>8</v>
      </c>
    </row>
    <row r="55" spans="1:36" s="1" customFormat="1" ht="31.5" customHeight="1">
      <c r="A55" s="25">
        <v>4</v>
      </c>
      <c r="B55" s="25">
        <v>0</v>
      </c>
      <c r="C55" s="25">
        <v>4</v>
      </c>
      <c r="D55" s="25">
        <v>0</v>
      </c>
      <c r="E55" s="25">
        <v>3</v>
      </c>
      <c r="F55" s="25">
        <v>1</v>
      </c>
      <c r="G55" s="25">
        <v>0</v>
      </c>
      <c r="H55" s="25">
        <v>2</v>
      </c>
      <c r="I55" s="25">
        <v>1</v>
      </c>
      <c r="J55" s="25">
        <v>1</v>
      </c>
      <c r="K55" s="25">
        <v>0</v>
      </c>
      <c r="L55" s="25">
        <v>3</v>
      </c>
      <c r="M55" s="25">
        <v>4</v>
      </c>
      <c r="N55" s="25">
        <v>0</v>
      </c>
      <c r="O55" s="25">
        <v>0</v>
      </c>
      <c r="P55" s="25">
        <v>2</v>
      </c>
      <c r="Q55" s="25" t="s">
        <v>52</v>
      </c>
      <c r="R55" s="29">
        <v>2</v>
      </c>
      <c r="S55" s="29">
        <v>1</v>
      </c>
      <c r="T55" s="29">
        <v>1</v>
      </c>
      <c r="U55" s="29">
        <v>1</v>
      </c>
      <c r="V55" s="29">
        <v>3</v>
      </c>
      <c r="W55" s="29">
        <v>0</v>
      </c>
      <c r="X55" s="29">
        <v>0</v>
      </c>
      <c r="Y55" s="29">
        <v>2</v>
      </c>
      <c r="Z55" s="29">
        <v>0</v>
      </c>
      <c r="AA55" s="29">
        <v>0</v>
      </c>
      <c r="AB55" s="15" t="s">
        <v>81</v>
      </c>
      <c r="AC55" s="115" t="s">
        <v>18</v>
      </c>
      <c r="AD55" s="115">
        <v>129.4</v>
      </c>
      <c r="AE55" s="121">
        <v>82.46</v>
      </c>
      <c r="AF55" s="122">
        <v>128.31</v>
      </c>
      <c r="AG55" s="73">
        <v>75.71</v>
      </c>
      <c r="AH55" s="119">
        <v>0</v>
      </c>
      <c r="AI55" s="119">
        <v>0</v>
      </c>
      <c r="AJ55" s="120">
        <f t="shared" si="3"/>
        <v>286.47999999999996</v>
      </c>
    </row>
    <row r="56" spans="1:36" s="1" customFormat="1" ht="24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9">
        <v>2</v>
      </c>
      <c r="S56" s="29">
        <v>1</v>
      </c>
      <c r="T56" s="29">
        <v>1</v>
      </c>
      <c r="U56" s="29">
        <v>1</v>
      </c>
      <c r="V56" s="29">
        <v>3</v>
      </c>
      <c r="W56" s="29">
        <v>0</v>
      </c>
      <c r="X56" s="29">
        <v>0</v>
      </c>
      <c r="Y56" s="29">
        <v>2</v>
      </c>
      <c r="Z56" s="29">
        <v>0</v>
      </c>
      <c r="AA56" s="29">
        <v>1</v>
      </c>
      <c r="AB56" s="15" t="s">
        <v>82</v>
      </c>
      <c r="AC56" s="115" t="s">
        <v>38</v>
      </c>
      <c r="AD56" s="115"/>
      <c r="AE56" s="115">
        <v>4</v>
      </c>
      <c r="AF56" s="115">
        <v>4</v>
      </c>
      <c r="AG56" s="31">
        <v>0</v>
      </c>
      <c r="AH56" s="119">
        <v>0</v>
      </c>
      <c r="AI56" s="119">
        <v>0</v>
      </c>
      <c r="AJ56" s="120">
        <f t="shared" si="3"/>
        <v>8</v>
      </c>
    </row>
    <row r="57" spans="1:36" s="1" customFormat="1" ht="30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9">
        <v>2</v>
      </c>
      <c r="S57" s="29">
        <v>1</v>
      </c>
      <c r="T57" s="29">
        <v>1</v>
      </c>
      <c r="U57" s="29">
        <v>1</v>
      </c>
      <c r="V57" s="29">
        <v>3</v>
      </c>
      <c r="W57" s="29">
        <v>0</v>
      </c>
      <c r="X57" s="29">
        <v>0</v>
      </c>
      <c r="Y57" s="29">
        <v>2</v>
      </c>
      <c r="Z57" s="29">
        <v>0</v>
      </c>
      <c r="AA57" s="29">
        <v>2</v>
      </c>
      <c r="AB57" s="35" t="s">
        <v>83</v>
      </c>
      <c r="AC57" s="115" t="s">
        <v>38</v>
      </c>
      <c r="AD57" s="115"/>
      <c r="AE57" s="115">
        <v>1</v>
      </c>
      <c r="AF57" s="115">
        <v>1</v>
      </c>
      <c r="AG57" s="31">
        <v>0</v>
      </c>
      <c r="AH57" s="119">
        <v>0</v>
      </c>
      <c r="AI57" s="119">
        <v>0</v>
      </c>
      <c r="AJ57" s="120">
        <v>2</v>
      </c>
    </row>
    <row r="58" spans="1:36" s="1" customFormat="1" ht="68.25" customHeight="1" hidden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 t="s">
        <v>84</v>
      </c>
      <c r="AC58" s="115" t="s">
        <v>18</v>
      </c>
      <c r="AD58" s="115"/>
      <c r="AE58" s="115"/>
      <c r="AF58" s="115"/>
      <c r="AG58" s="31"/>
      <c r="AH58" s="119"/>
      <c r="AI58" s="119"/>
      <c r="AJ58" s="120"/>
    </row>
    <row r="59" spans="1:36" s="1" customFormat="1" ht="36" customHeight="1" hidden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35" t="s">
        <v>85</v>
      </c>
      <c r="AC59" s="115"/>
      <c r="AD59" s="115"/>
      <c r="AE59" s="115"/>
      <c r="AF59" s="115"/>
      <c r="AG59" s="31"/>
      <c r="AH59" s="119"/>
      <c r="AI59" s="119"/>
      <c r="AJ59" s="120"/>
    </row>
    <row r="60" spans="1:36" s="3" customFormat="1" ht="40.5" customHeight="1">
      <c r="A60" s="11">
        <v>4</v>
      </c>
      <c r="B60" s="11">
        <v>0</v>
      </c>
      <c r="C60" s="11">
        <v>4</v>
      </c>
      <c r="D60" s="11">
        <v>1</v>
      </c>
      <c r="E60" s="11">
        <v>1</v>
      </c>
      <c r="F60" s="11">
        <v>0</v>
      </c>
      <c r="G60" s="11">
        <v>2</v>
      </c>
      <c r="H60" s="11">
        <v>2</v>
      </c>
      <c r="I60" s="11">
        <v>1</v>
      </c>
      <c r="J60" s="11">
        <v>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2">
        <v>2</v>
      </c>
      <c r="S60" s="12">
        <v>1</v>
      </c>
      <c r="T60" s="12">
        <v>1</v>
      </c>
      <c r="U60" s="12">
        <v>1</v>
      </c>
      <c r="V60" s="12">
        <v>4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24" t="s">
        <v>32</v>
      </c>
      <c r="AC60" s="120" t="s">
        <v>18</v>
      </c>
      <c r="AD60" s="120">
        <v>26.2</v>
      </c>
      <c r="AE60" s="118">
        <f>AE62</f>
        <v>47.55</v>
      </c>
      <c r="AF60" s="120">
        <f>AF62+AF65</f>
        <v>45.41</v>
      </c>
      <c r="AG60" s="68">
        <f>AG62+AG65</f>
        <v>38.84</v>
      </c>
      <c r="AH60" s="124">
        <v>0</v>
      </c>
      <c r="AI60" s="124">
        <v>0</v>
      </c>
      <c r="AJ60" s="120">
        <f>AJ62+AJ65</f>
        <v>131.8</v>
      </c>
    </row>
    <row r="61" spans="1:36" s="1" customFormat="1" ht="56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4">
        <v>0</v>
      </c>
      <c r="AA61" s="24">
        <v>1</v>
      </c>
      <c r="AB61" s="15" t="s">
        <v>86</v>
      </c>
      <c r="AC61" s="115" t="s">
        <v>22</v>
      </c>
      <c r="AD61" s="115"/>
      <c r="AE61" s="121">
        <v>35</v>
      </c>
      <c r="AF61" s="115"/>
      <c r="AG61" s="31">
        <v>0</v>
      </c>
      <c r="AH61" s="119">
        <v>0</v>
      </c>
      <c r="AI61" s="119">
        <v>0</v>
      </c>
      <c r="AJ61" s="120">
        <v>35</v>
      </c>
    </row>
    <row r="62" spans="1:36" s="1" customFormat="1" ht="54" customHeight="1">
      <c r="A62" s="25">
        <v>4</v>
      </c>
      <c r="B62" s="25">
        <v>0</v>
      </c>
      <c r="C62" s="25">
        <v>4</v>
      </c>
      <c r="D62" s="25">
        <v>1</v>
      </c>
      <c r="E62" s="25">
        <v>1</v>
      </c>
      <c r="F62" s="25">
        <v>0</v>
      </c>
      <c r="G62" s="25">
        <v>2</v>
      </c>
      <c r="H62" s="25">
        <v>2</v>
      </c>
      <c r="I62" s="25">
        <v>1</v>
      </c>
      <c r="J62" s="25">
        <v>1</v>
      </c>
      <c r="K62" s="25">
        <v>0</v>
      </c>
      <c r="L62" s="25">
        <v>4</v>
      </c>
      <c r="M62" s="25">
        <v>4</v>
      </c>
      <c r="N62" s="25">
        <v>0</v>
      </c>
      <c r="O62" s="25">
        <v>0</v>
      </c>
      <c r="P62" s="25">
        <v>1</v>
      </c>
      <c r="Q62" s="25" t="s">
        <v>52</v>
      </c>
      <c r="R62" s="29">
        <v>2</v>
      </c>
      <c r="S62" s="29">
        <v>1</v>
      </c>
      <c r="T62" s="29">
        <v>1</v>
      </c>
      <c r="U62" s="29">
        <v>1</v>
      </c>
      <c r="V62" s="29">
        <v>4</v>
      </c>
      <c r="W62" s="29">
        <v>0</v>
      </c>
      <c r="X62" s="29">
        <v>0</v>
      </c>
      <c r="Y62" s="29">
        <v>1</v>
      </c>
      <c r="Z62" s="29">
        <v>0</v>
      </c>
      <c r="AA62" s="29">
        <v>0</v>
      </c>
      <c r="AB62" s="15" t="s">
        <v>87</v>
      </c>
      <c r="AC62" s="16" t="s">
        <v>18</v>
      </c>
      <c r="AD62" s="16">
        <v>26.2</v>
      </c>
      <c r="AE62" s="32">
        <v>47.55</v>
      </c>
      <c r="AF62" s="62">
        <v>39.22</v>
      </c>
      <c r="AG62" s="31">
        <v>38.84</v>
      </c>
      <c r="AH62" s="119">
        <v>0</v>
      </c>
      <c r="AI62" s="119">
        <v>0</v>
      </c>
      <c r="AJ62" s="118">
        <f>AE62+AF62+AG62+AH62</f>
        <v>125.61</v>
      </c>
    </row>
    <row r="63" spans="1:36" s="1" customFormat="1" ht="28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9">
        <v>2</v>
      </c>
      <c r="S63" s="29">
        <v>1</v>
      </c>
      <c r="T63" s="29">
        <v>1</v>
      </c>
      <c r="U63" s="29">
        <v>1</v>
      </c>
      <c r="V63" s="29">
        <v>4</v>
      </c>
      <c r="W63" s="29">
        <v>0</v>
      </c>
      <c r="X63" s="29">
        <v>0</v>
      </c>
      <c r="Y63" s="29">
        <v>1</v>
      </c>
      <c r="Z63" s="29">
        <v>0</v>
      </c>
      <c r="AA63" s="29">
        <v>1</v>
      </c>
      <c r="AB63" s="15" t="s">
        <v>88</v>
      </c>
      <c r="AC63" s="16" t="s">
        <v>39</v>
      </c>
      <c r="AD63" s="17"/>
      <c r="AE63" s="30">
        <v>35</v>
      </c>
      <c r="AF63" s="62">
        <v>10</v>
      </c>
      <c r="AG63" s="31">
        <v>0</v>
      </c>
      <c r="AH63" s="119">
        <v>0</v>
      </c>
      <c r="AI63" s="119">
        <v>0</v>
      </c>
      <c r="AJ63" s="120">
        <f>AE63+AF63+AG63+AH63</f>
        <v>45</v>
      </c>
    </row>
    <row r="64" spans="1:36" s="1" customFormat="1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9">
        <v>2</v>
      </c>
      <c r="S64" s="29">
        <v>1</v>
      </c>
      <c r="T64" s="29">
        <v>1</v>
      </c>
      <c r="U64" s="29">
        <v>1</v>
      </c>
      <c r="V64" s="29">
        <v>4</v>
      </c>
      <c r="W64" s="29">
        <v>0</v>
      </c>
      <c r="X64" s="29">
        <v>0</v>
      </c>
      <c r="Y64" s="29">
        <v>1</v>
      </c>
      <c r="Z64" s="29">
        <v>0</v>
      </c>
      <c r="AA64" s="29">
        <v>2</v>
      </c>
      <c r="AB64" s="15" t="s">
        <v>89</v>
      </c>
      <c r="AC64" s="16" t="s">
        <v>38</v>
      </c>
      <c r="AD64" s="17"/>
      <c r="AE64" s="30">
        <v>5</v>
      </c>
      <c r="AF64" s="62">
        <v>2</v>
      </c>
      <c r="AG64" s="31">
        <v>0</v>
      </c>
      <c r="AH64" s="119">
        <v>0</v>
      </c>
      <c r="AI64" s="119">
        <v>0</v>
      </c>
      <c r="AJ64" s="120">
        <f>AE64+AF64+AG64+AH64</f>
        <v>7</v>
      </c>
    </row>
    <row r="65" spans="1:36" s="1" customFormat="1" ht="38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9">
        <v>2</v>
      </c>
      <c r="S65" s="29">
        <v>1</v>
      </c>
      <c r="T65" s="29">
        <v>1</v>
      </c>
      <c r="U65" s="29">
        <v>1</v>
      </c>
      <c r="V65" s="29">
        <v>4</v>
      </c>
      <c r="W65" s="29">
        <v>0</v>
      </c>
      <c r="X65" s="29">
        <v>0</v>
      </c>
      <c r="Y65" s="29">
        <v>2</v>
      </c>
      <c r="Z65" s="29">
        <v>0</v>
      </c>
      <c r="AA65" s="29">
        <v>0</v>
      </c>
      <c r="AB65" s="15" t="s">
        <v>108</v>
      </c>
      <c r="AC65" s="16" t="s">
        <v>18</v>
      </c>
      <c r="AD65" s="17"/>
      <c r="AE65" s="17"/>
      <c r="AF65" s="62">
        <v>6.19</v>
      </c>
      <c r="AG65" s="31">
        <v>0</v>
      </c>
      <c r="AH65" s="119">
        <v>0</v>
      </c>
      <c r="AI65" s="119">
        <v>0</v>
      </c>
      <c r="AJ65" s="120">
        <f>AF65</f>
        <v>6.19</v>
      </c>
    </row>
    <row r="66" spans="1:36" s="1" customFormat="1" ht="27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9">
        <v>2</v>
      </c>
      <c r="S66" s="29">
        <v>1</v>
      </c>
      <c r="T66" s="29">
        <v>1</v>
      </c>
      <c r="U66" s="29">
        <v>1</v>
      </c>
      <c r="V66" s="29">
        <v>4</v>
      </c>
      <c r="W66" s="29">
        <v>0</v>
      </c>
      <c r="X66" s="29">
        <v>0</v>
      </c>
      <c r="Y66" s="29">
        <v>2</v>
      </c>
      <c r="Z66" s="29">
        <v>0</v>
      </c>
      <c r="AA66" s="29">
        <v>1</v>
      </c>
      <c r="AB66" s="15" t="s">
        <v>109</v>
      </c>
      <c r="AC66" s="16" t="s">
        <v>22</v>
      </c>
      <c r="AD66" s="17"/>
      <c r="AE66" s="30"/>
      <c r="AF66" s="62">
        <v>0.2</v>
      </c>
      <c r="AG66" s="31">
        <v>0</v>
      </c>
      <c r="AH66" s="119">
        <v>0</v>
      </c>
      <c r="AI66" s="119">
        <v>0</v>
      </c>
      <c r="AJ66" s="120">
        <v>0.2</v>
      </c>
    </row>
    <row r="67" spans="1:36" s="3" customFormat="1" ht="26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24"/>
      <c r="S67" s="24"/>
      <c r="T67" s="24"/>
      <c r="U67" s="24"/>
      <c r="V67" s="24"/>
      <c r="W67" s="24"/>
      <c r="X67" s="24"/>
      <c r="Y67" s="24"/>
      <c r="Z67" s="24">
        <v>0</v>
      </c>
      <c r="AA67" s="24">
        <v>0</v>
      </c>
      <c r="AB67" s="24" t="s">
        <v>35</v>
      </c>
      <c r="AC67" s="19" t="s">
        <v>18</v>
      </c>
      <c r="AD67" s="19"/>
      <c r="AE67" s="19">
        <v>0</v>
      </c>
      <c r="AF67" s="49"/>
      <c r="AG67" s="68">
        <v>0</v>
      </c>
      <c r="AH67" s="124">
        <v>0</v>
      </c>
      <c r="AI67" s="124">
        <v>0</v>
      </c>
      <c r="AJ67" s="120">
        <v>0</v>
      </c>
    </row>
    <row r="68" spans="1:36" s="1" customFormat="1" ht="27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4"/>
      <c r="S68" s="14"/>
      <c r="T68" s="14"/>
      <c r="U68" s="14"/>
      <c r="V68" s="14"/>
      <c r="W68" s="14"/>
      <c r="X68" s="14"/>
      <c r="Y68" s="14"/>
      <c r="Z68" s="14">
        <v>0</v>
      </c>
      <c r="AA68" s="14">
        <v>1</v>
      </c>
      <c r="AB68" s="15" t="s">
        <v>90</v>
      </c>
      <c r="AC68" s="16"/>
      <c r="AD68" s="16"/>
      <c r="AE68" s="17">
        <v>0</v>
      </c>
      <c r="AF68" s="62"/>
      <c r="AG68" s="31">
        <v>0</v>
      </c>
      <c r="AH68" s="119">
        <v>0</v>
      </c>
      <c r="AI68" s="119">
        <v>0</v>
      </c>
      <c r="AJ68" s="120">
        <v>0</v>
      </c>
    </row>
    <row r="69" spans="1:36" s="1" customFormat="1" ht="19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4"/>
      <c r="S69" s="14"/>
      <c r="T69" s="14"/>
      <c r="U69" s="14"/>
      <c r="V69" s="14"/>
      <c r="W69" s="14"/>
      <c r="X69" s="14"/>
      <c r="Y69" s="14"/>
      <c r="Z69" s="14">
        <v>0</v>
      </c>
      <c r="AA69" s="14">
        <v>2</v>
      </c>
      <c r="AB69" s="15" t="s">
        <v>91</v>
      </c>
      <c r="AC69" s="16"/>
      <c r="AD69" s="16"/>
      <c r="AE69" s="17">
        <v>0</v>
      </c>
      <c r="AF69" s="62"/>
      <c r="AG69" s="31">
        <v>0</v>
      </c>
      <c r="AH69" s="119">
        <v>0</v>
      </c>
      <c r="AI69" s="119">
        <v>0</v>
      </c>
      <c r="AJ69" s="120">
        <v>0</v>
      </c>
    </row>
    <row r="70" spans="1:36" s="1" customFormat="1" ht="26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4"/>
      <c r="S70" s="14"/>
      <c r="T70" s="14"/>
      <c r="U70" s="14"/>
      <c r="V70" s="14"/>
      <c r="W70" s="14"/>
      <c r="X70" s="14"/>
      <c r="Y70" s="14"/>
      <c r="Z70" s="14">
        <v>0</v>
      </c>
      <c r="AA70" s="14">
        <v>3</v>
      </c>
      <c r="AB70" s="15" t="s">
        <v>92</v>
      </c>
      <c r="AC70" s="16"/>
      <c r="AD70" s="16"/>
      <c r="AE70" s="17">
        <v>0</v>
      </c>
      <c r="AF70" s="62"/>
      <c r="AG70" s="31">
        <v>0</v>
      </c>
      <c r="AH70" s="119">
        <v>0</v>
      </c>
      <c r="AI70" s="119">
        <v>0</v>
      </c>
      <c r="AJ70" s="120">
        <v>0</v>
      </c>
    </row>
    <row r="71" spans="1:36" s="1" customFormat="1" ht="4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14"/>
      <c r="S71" s="14"/>
      <c r="T71" s="14"/>
      <c r="U71" s="14"/>
      <c r="V71" s="14">
        <v>5</v>
      </c>
      <c r="W71" s="14">
        <v>0</v>
      </c>
      <c r="X71" s="14">
        <v>0</v>
      </c>
      <c r="Y71" s="14">
        <v>1</v>
      </c>
      <c r="Z71" s="14">
        <v>0</v>
      </c>
      <c r="AA71" s="14">
        <v>0</v>
      </c>
      <c r="AB71" s="15" t="s">
        <v>93</v>
      </c>
      <c r="AC71" s="16" t="s">
        <v>18</v>
      </c>
      <c r="AD71" s="16"/>
      <c r="AE71" s="17">
        <v>0</v>
      </c>
      <c r="AF71" s="62"/>
      <c r="AG71" s="31">
        <v>0</v>
      </c>
      <c r="AH71" s="119">
        <v>0</v>
      </c>
      <c r="AI71" s="119">
        <v>0</v>
      </c>
      <c r="AJ71" s="120">
        <v>0</v>
      </c>
    </row>
    <row r="72" spans="1:36" s="1" customFormat="1" ht="20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4"/>
      <c r="S72" s="14"/>
      <c r="T72" s="14"/>
      <c r="U72" s="14"/>
      <c r="V72" s="14"/>
      <c r="W72" s="14"/>
      <c r="X72" s="14"/>
      <c r="Y72" s="14"/>
      <c r="Z72" s="14">
        <v>0</v>
      </c>
      <c r="AA72" s="14">
        <v>1</v>
      </c>
      <c r="AB72" s="15" t="s">
        <v>94</v>
      </c>
      <c r="AC72" s="16" t="s">
        <v>39</v>
      </c>
      <c r="AD72" s="16"/>
      <c r="AE72" s="17">
        <v>0</v>
      </c>
      <c r="AF72" s="62"/>
      <c r="AG72" s="31">
        <v>0</v>
      </c>
      <c r="AH72" s="119">
        <v>0</v>
      </c>
      <c r="AI72" s="119">
        <v>0</v>
      </c>
      <c r="AJ72" s="120">
        <v>0</v>
      </c>
    </row>
    <row r="73" spans="1:36" ht="33" customHeight="1">
      <c r="A73" s="11">
        <v>4</v>
      </c>
      <c r="B73" s="11">
        <v>0</v>
      </c>
      <c r="C73" s="11">
        <v>4</v>
      </c>
      <c r="D73" s="11">
        <v>0</v>
      </c>
      <c r="E73" s="11">
        <v>3</v>
      </c>
      <c r="F73" s="11">
        <v>0</v>
      </c>
      <c r="G73" s="11">
        <v>0</v>
      </c>
      <c r="H73" s="11">
        <v>2</v>
      </c>
      <c r="I73" s="11">
        <v>1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2">
        <v>2</v>
      </c>
      <c r="S73" s="12">
        <v>1</v>
      </c>
      <c r="T73" s="12">
        <v>1</v>
      </c>
      <c r="U73" s="12">
        <v>1</v>
      </c>
      <c r="V73" s="12">
        <v>6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24" t="s">
        <v>33</v>
      </c>
      <c r="AC73" s="19" t="s">
        <v>18</v>
      </c>
      <c r="AD73" s="37">
        <v>63.9</v>
      </c>
      <c r="AE73" s="38">
        <f>AE76+AE78+AE80</f>
        <v>63.849999999999994</v>
      </c>
      <c r="AF73" s="63">
        <f>AF76+AF78+AF82</f>
        <v>68.25</v>
      </c>
      <c r="AG73" s="38">
        <f>AG76+AG78+AG80+AG82</f>
        <v>69.75000000000001</v>
      </c>
      <c r="AH73" s="125">
        <f>AH76+AH78</f>
        <v>67.55000000000001</v>
      </c>
      <c r="AI73" s="126">
        <f>AI76+AI78</f>
        <v>67.55000000000001</v>
      </c>
      <c r="AJ73" s="118">
        <f>AE73+AF73+AG73+AH73+AI73</f>
        <v>336.95000000000005</v>
      </c>
    </row>
    <row r="74" spans="1:36" s="5" customFormat="1" ht="10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4">
        <v>2</v>
      </c>
      <c r="S74" s="24">
        <v>1</v>
      </c>
      <c r="T74" s="24">
        <v>1</v>
      </c>
      <c r="U74" s="24">
        <v>1</v>
      </c>
      <c r="V74" s="24">
        <v>6</v>
      </c>
      <c r="W74" s="24">
        <v>0</v>
      </c>
      <c r="X74" s="24">
        <v>0</v>
      </c>
      <c r="Y74" s="24">
        <v>0</v>
      </c>
      <c r="Z74" s="24">
        <v>0</v>
      </c>
      <c r="AA74" s="24">
        <v>1</v>
      </c>
      <c r="AB74" s="15" t="s">
        <v>95</v>
      </c>
      <c r="AC74" s="16" t="s">
        <v>49</v>
      </c>
      <c r="AD74" s="39">
        <v>1</v>
      </c>
      <c r="AE74" s="39">
        <v>1</v>
      </c>
      <c r="AF74" s="48">
        <v>1</v>
      </c>
      <c r="AG74" s="44">
        <v>1</v>
      </c>
      <c r="AH74" s="127">
        <v>1</v>
      </c>
      <c r="AI74" s="127">
        <v>1</v>
      </c>
      <c r="AJ74" s="120">
        <v>1</v>
      </c>
    </row>
    <row r="75" spans="1:36" s="5" customFormat="1" ht="66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4">
        <v>2</v>
      </c>
      <c r="S75" s="24">
        <v>1</v>
      </c>
      <c r="T75" s="24">
        <v>1</v>
      </c>
      <c r="U75" s="24">
        <v>1</v>
      </c>
      <c r="V75" s="24">
        <v>6</v>
      </c>
      <c r="W75" s="24">
        <v>0</v>
      </c>
      <c r="X75" s="24">
        <v>0</v>
      </c>
      <c r="Y75" s="24">
        <v>0</v>
      </c>
      <c r="Z75" s="24">
        <v>0</v>
      </c>
      <c r="AA75" s="24">
        <v>2</v>
      </c>
      <c r="AB75" s="15" t="s">
        <v>96</v>
      </c>
      <c r="AC75" s="16" t="s">
        <v>49</v>
      </c>
      <c r="AD75" s="40">
        <v>1</v>
      </c>
      <c r="AE75" s="39">
        <v>1</v>
      </c>
      <c r="AF75" s="48">
        <v>1</v>
      </c>
      <c r="AG75" s="44">
        <v>1</v>
      </c>
      <c r="AH75" s="127">
        <v>1</v>
      </c>
      <c r="AI75" s="127">
        <v>1</v>
      </c>
      <c r="AJ75" s="120">
        <v>1</v>
      </c>
    </row>
    <row r="76" spans="1:36" ht="63" customHeight="1">
      <c r="A76" s="25">
        <v>4</v>
      </c>
      <c r="B76" s="25">
        <v>0</v>
      </c>
      <c r="C76" s="25">
        <v>4</v>
      </c>
      <c r="D76" s="25">
        <v>0</v>
      </c>
      <c r="E76" s="25">
        <v>2</v>
      </c>
      <c r="F76" s="25">
        <v>0</v>
      </c>
      <c r="G76" s="25">
        <v>3</v>
      </c>
      <c r="H76" s="25">
        <v>2</v>
      </c>
      <c r="I76" s="25">
        <v>1</v>
      </c>
      <c r="J76" s="25">
        <v>1</v>
      </c>
      <c r="K76" s="25">
        <v>0</v>
      </c>
      <c r="L76" s="25">
        <v>6</v>
      </c>
      <c r="M76" s="25">
        <v>5</v>
      </c>
      <c r="N76" s="25">
        <v>1</v>
      </c>
      <c r="O76" s="25">
        <v>1</v>
      </c>
      <c r="P76" s="25">
        <v>8</v>
      </c>
      <c r="Q76" s="25" t="s">
        <v>50</v>
      </c>
      <c r="R76" s="41">
        <v>2</v>
      </c>
      <c r="S76" s="41">
        <v>1</v>
      </c>
      <c r="T76" s="41">
        <v>1</v>
      </c>
      <c r="U76" s="41">
        <v>1</v>
      </c>
      <c r="V76" s="41">
        <v>6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15" t="s">
        <v>97</v>
      </c>
      <c r="AC76" s="40" t="s">
        <v>18</v>
      </c>
      <c r="AD76" s="42">
        <v>63.9</v>
      </c>
      <c r="AE76" s="43">
        <v>59.9</v>
      </c>
      <c r="AF76" s="64">
        <v>66.5</v>
      </c>
      <c r="AG76" s="70">
        <v>67.4</v>
      </c>
      <c r="AH76" s="128">
        <v>67.4</v>
      </c>
      <c r="AI76" s="128">
        <v>67.4</v>
      </c>
      <c r="AJ76" s="129">
        <f>AE76+AF76+AG76+AH76+AI76</f>
        <v>328.6</v>
      </c>
    </row>
    <row r="77" spans="1:36" ht="30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1">
        <v>2</v>
      </c>
      <c r="S77" s="41">
        <v>1</v>
      </c>
      <c r="T77" s="41">
        <v>1</v>
      </c>
      <c r="U77" s="41">
        <v>1</v>
      </c>
      <c r="V77" s="41">
        <v>6</v>
      </c>
      <c r="W77" s="41">
        <v>0</v>
      </c>
      <c r="X77" s="41">
        <v>0</v>
      </c>
      <c r="Y77" s="41">
        <v>1</v>
      </c>
      <c r="Z77" s="41">
        <v>0</v>
      </c>
      <c r="AA77" s="41">
        <v>1</v>
      </c>
      <c r="AB77" s="35" t="s">
        <v>98</v>
      </c>
      <c r="AC77" s="40" t="s">
        <v>40</v>
      </c>
      <c r="AD77" s="44">
        <v>0.4</v>
      </c>
      <c r="AE77" s="44">
        <v>0.4</v>
      </c>
      <c r="AF77" s="48">
        <v>0.4</v>
      </c>
      <c r="AG77" s="44">
        <v>0.4</v>
      </c>
      <c r="AH77" s="127">
        <v>0.4</v>
      </c>
      <c r="AI77" s="127">
        <v>0.4</v>
      </c>
      <c r="AJ77" s="120">
        <f>AE77+AF77+AG77+AH77</f>
        <v>1.6</v>
      </c>
    </row>
    <row r="78" spans="1:36" ht="61.5" customHeight="1">
      <c r="A78" s="25">
        <v>4</v>
      </c>
      <c r="B78" s="25">
        <v>0</v>
      </c>
      <c r="C78" s="25">
        <v>4</v>
      </c>
      <c r="D78" s="25">
        <v>0</v>
      </c>
      <c r="E78" s="25">
        <v>1</v>
      </c>
      <c r="F78" s="25">
        <v>1</v>
      </c>
      <c r="G78" s="25">
        <v>3</v>
      </c>
      <c r="H78" s="25">
        <v>2</v>
      </c>
      <c r="I78" s="25">
        <v>1</v>
      </c>
      <c r="J78" s="25">
        <v>1</v>
      </c>
      <c r="K78" s="25">
        <v>0</v>
      </c>
      <c r="L78" s="25">
        <v>6</v>
      </c>
      <c r="M78" s="25">
        <v>1</v>
      </c>
      <c r="N78" s="25">
        <v>0</v>
      </c>
      <c r="O78" s="25">
        <v>5</v>
      </c>
      <c r="P78" s="25">
        <v>4</v>
      </c>
      <c r="Q78" s="25" t="s">
        <v>50</v>
      </c>
      <c r="R78" s="41">
        <v>2</v>
      </c>
      <c r="S78" s="41">
        <v>1</v>
      </c>
      <c r="T78" s="41">
        <v>1</v>
      </c>
      <c r="U78" s="41">
        <v>1</v>
      </c>
      <c r="V78" s="41">
        <v>6</v>
      </c>
      <c r="W78" s="41">
        <v>0</v>
      </c>
      <c r="X78" s="41">
        <v>0</v>
      </c>
      <c r="Y78" s="41">
        <v>2</v>
      </c>
      <c r="Z78" s="41">
        <v>0</v>
      </c>
      <c r="AA78" s="41">
        <v>0</v>
      </c>
      <c r="AB78" s="15" t="s">
        <v>99</v>
      </c>
      <c r="AC78" s="40" t="s">
        <v>18</v>
      </c>
      <c r="AD78" s="42">
        <v>0</v>
      </c>
      <c r="AE78" s="45">
        <v>0.15</v>
      </c>
      <c r="AF78" s="65">
        <v>0.15</v>
      </c>
      <c r="AG78" s="71">
        <v>0.15</v>
      </c>
      <c r="AH78" s="130">
        <v>0.15</v>
      </c>
      <c r="AI78" s="130">
        <v>0.15</v>
      </c>
      <c r="AJ78" s="118">
        <f>AE78+AF78+AG78+AH78+AI78</f>
        <v>0.75</v>
      </c>
    </row>
    <row r="79" spans="1:36" ht="28.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1">
        <v>2</v>
      </c>
      <c r="S79" s="41">
        <v>1</v>
      </c>
      <c r="T79" s="41">
        <v>1</v>
      </c>
      <c r="U79" s="41">
        <v>1</v>
      </c>
      <c r="V79" s="41">
        <v>6</v>
      </c>
      <c r="W79" s="41">
        <v>0</v>
      </c>
      <c r="X79" s="41">
        <v>0</v>
      </c>
      <c r="Y79" s="41">
        <v>2</v>
      </c>
      <c r="Z79" s="41">
        <v>0</v>
      </c>
      <c r="AA79" s="41">
        <v>1</v>
      </c>
      <c r="AB79" s="35" t="s">
        <v>100</v>
      </c>
      <c r="AC79" s="40" t="s">
        <v>38</v>
      </c>
      <c r="AD79" s="39"/>
      <c r="AE79" s="44">
        <v>1</v>
      </c>
      <c r="AF79" s="48">
        <v>1</v>
      </c>
      <c r="AG79" s="44">
        <v>1</v>
      </c>
      <c r="AH79" s="127">
        <v>1</v>
      </c>
      <c r="AI79" s="127">
        <v>1</v>
      </c>
      <c r="AJ79" s="120">
        <f>AE79+AF79+AG79+AH79</f>
        <v>4</v>
      </c>
    </row>
    <row r="80" spans="1:36" ht="36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>
        <v>2</v>
      </c>
      <c r="S80" s="41">
        <v>1</v>
      </c>
      <c r="T80" s="41">
        <v>1</v>
      </c>
      <c r="U80" s="41">
        <v>1</v>
      </c>
      <c r="V80" s="41">
        <v>6</v>
      </c>
      <c r="W80" s="41">
        <v>0</v>
      </c>
      <c r="X80" s="41">
        <v>0</v>
      </c>
      <c r="Y80" s="41">
        <v>3</v>
      </c>
      <c r="Z80" s="41">
        <v>0</v>
      </c>
      <c r="AA80" s="41">
        <v>0</v>
      </c>
      <c r="AB80" s="47" t="s">
        <v>101</v>
      </c>
      <c r="AC80" s="40" t="s">
        <v>18</v>
      </c>
      <c r="AD80" s="48"/>
      <c r="AE80" s="48">
        <v>3.8</v>
      </c>
      <c r="AF80" s="48"/>
      <c r="AG80" s="44">
        <v>0</v>
      </c>
      <c r="AH80" s="127">
        <v>0</v>
      </c>
      <c r="AI80" s="127">
        <v>0</v>
      </c>
      <c r="AJ80" s="120">
        <f>AE80</f>
        <v>3.8</v>
      </c>
    </row>
    <row r="81" spans="1:36" ht="23.2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1">
        <v>2</v>
      </c>
      <c r="S81" s="41">
        <v>1</v>
      </c>
      <c r="T81" s="41">
        <v>1</v>
      </c>
      <c r="U81" s="41">
        <v>1</v>
      </c>
      <c r="V81" s="41">
        <v>6</v>
      </c>
      <c r="W81" s="41">
        <v>0</v>
      </c>
      <c r="X81" s="41">
        <v>0</v>
      </c>
      <c r="Y81" s="41">
        <v>3</v>
      </c>
      <c r="Z81" s="41">
        <v>0</v>
      </c>
      <c r="AA81" s="41">
        <v>1</v>
      </c>
      <c r="AB81" s="47" t="s">
        <v>102</v>
      </c>
      <c r="AC81" s="40" t="s">
        <v>40</v>
      </c>
      <c r="AD81" s="48"/>
      <c r="AE81" s="48">
        <v>0.4</v>
      </c>
      <c r="AF81" s="48"/>
      <c r="AG81" s="44">
        <v>0</v>
      </c>
      <c r="AH81" s="127">
        <v>0</v>
      </c>
      <c r="AI81" s="127">
        <v>0</v>
      </c>
      <c r="AJ81" s="120">
        <v>0.4</v>
      </c>
    </row>
    <row r="82" spans="1:36" ht="63.75" customHeight="1">
      <c r="A82" s="46">
        <v>4</v>
      </c>
      <c r="B82" s="46">
        <v>0</v>
      </c>
      <c r="C82" s="46">
        <v>4</v>
      </c>
      <c r="D82" s="46">
        <v>0</v>
      </c>
      <c r="E82" s="46">
        <v>1</v>
      </c>
      <c r="F82" s="46">
        <v>1</v>
      </c>
      <c r="G82" s="46">
        <v>3</v>
      </c>
      <c r="H82" s="46">
        <v>2</v>
      </c>
      <c r="I82" s="46">
        <v>1</v>
      </c>
      <c r="J82" s="46">
        <v>1</v>
      </c>
      <c r="K82" s="46">
        <v>0</v>
      </c>
      <c r="L82" s="46">
        <v>6</v>
      </c>
      <c r="M82" s="46">
        <v>1</v>
      </c>
      <c r="N82" s="46">
        <v>0</v>
      </c>
      <c r="O82" s="46">
        <v>5</v>
      </c>
      <c r="P82" s="46">
        <v>7</v>
      </c>
      <c r="Q82" s="46" t="s">
        <v>50</v>
      </c>
      <c r="R82" s="41">
        <v>2</v>
      </c>
      <c r="S82" s="41">
        <v>1</v>
      </c>
      <c r="T82" s="41">
        <v>1</v>
      </c>
      <c r="U82" s="41">
        <v>1</v>
      </c>
      <c r="V82" s="41">
        <v>6</v>
      </c>
      <c r="W82" s="41">
        <v>0</v>
      </c>
      <c r="X82" s="41">
        <v>0</v>
      </c>
      <c r="Y82" s="41">
        <v>3</v>
      </c>
      <c r="Z82" s="41">
        <v>0</v>
      </c>
      <c r="AA82" s="41">
        <v>0</v>
      </c>
      <c r="AB82" s="59" t="s">
        <v>111</v>
      </c>
      <c r="AC82" s="40" t="s">
        <v>18</v>
      </c>
      <c r="AD82" s="48"/>
      <c r="AE82" s="48"/>
      <c r="AF82" s="48">
        <v>1.6</v>
      </c>
      <c r="AG82" s="76">
        <v>2.2</v>
      </c>
      <c r="AH82" s="127">
        <v>0</v>
      </c>
      <c r="AI82" s="127">
        <v>0</v>
      </c>
      <c r="AJ82" s="118">
        <f>AF82+AG82+AH82+AI82</f>
        <v>3.8000000000000003</v>
      </c>
    </row>
    <row r="83" spans="1:36" ht="23.2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1">
        <v>2</v>
      </c>
      <c r="S83" s="41">
        <v>1</v>
      </c>
      <c r="T83" s="41">
        <v>1</v>
      </c>
      <c r="U83" s="41">
        <v>1</v>
      </c>
      <c r="V83" s="41">
        <v>6</v>
      </c>
      <c r="W83" s="41">
        <v>0</v>
      </c>
      <c r="X83" s="41">
        <v>0</v>
      </c>
      <c r="Y83" s="41">
        <v>3</v>
      </c>
      <c r="Z83" s="41">
        <v>0</v>
      </c>
      <c r="AA83" s="41">
        <v>1</v>
      </c>
      <c r="AB83" s="58" t="s">
        <v>110</v>
      </c>
      <c r="AC83" s="40" t="s">
        <v>37</v>
      </c>
      <c r="AD83" s="48"/>
      <c r="AE83" s="48"/>
      <c r="AF83" s="48">
        <v>10</v>
      </c>
      <c r="AG83" s="44">
        <v>0</v>
      </c>
      <c r="AH83" s="127">
        <v>0</v>
      </c>
      <c r="AI83" s="127">
        <v>0</v>
      </c>
      <c r="AJ83" s="120">
        <v>10</v>
      </c>
    </row>
    <row r="84" spans="1:36" s="4" customFormat="1" ht="21" customHeight="1">
      <c r="A84" s="50">
        <v>4</v>
      </c>
      <c r="B84" s="50">
        <v>0</v>
      </c>
      <c r="C84" s="50">
        <v>4</v>
      </c>
      <c r="D84" s="50">
        <v>0</v>
      </c>
      <c r="E84" s="50">
        <v>1</v>
      </c>
      <c r="F84" s="50">
        <v>0</v>
      </c>
      <c r="G84" s="50">
        <v>0</v>
      </c>
      <c r="H84" s="50">
        <v>2</v>
      </c>
      <c r="I84" s="50">
        <v>1</v>
      </c>
      <c r="J84" s="50">
        <v>9</v>
      </c>
      <c r="K84" s="50">
        <v>9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2" t="s">
        <v>24</v>
      </c>
      <c r="AC84" s="53" t="s">
        <v>18</v>
      </c>
      <c r="AD84" s="54">
        <f>AD86+AD87</f>
        <v>1077.7</v>
      </c>
      <c r="AE84" s="55">
        <f>AE86+AE87</f>
        <v>1291.9499999999998</v>
      </c>
      <c r="AF84" s="66">
        <f>AF85</f>
        <v>1582.3000000000002</v>
      </c>
      <c r="AG84" s="54">
        <f>AG86+AG87</f>
        <v>1535.5</v>
      </c>
      <c r="AH84" s="131">
        <f>AH86+AH87</f>
        <v>1647</v>
      </c>
      <c r="AI84" s="131">
        <f>AI85</f>
        <v>1633.8</v>
      </c>
      <c r="AJ84" s="118">
        <f>AI84+AH84+AG84+AF84+AE84</f>
        <v>7690.55</v>
      </c>
    </row>
    <row r="85" spans="1:36" ht="36" customHeight="1">
      <c r="A85" s="25">
        <v>4</v>
      </c>
      <c r="B85" s="25">
        <v>0</v>
      </c>
      <c r="C85" s="25">
        <v>4</v>
      </c>
      <c r="D85" s="25">
        <v>0</v>
      </c>
      <c r="E85" s="25">
        <v>1</v>
      </c>
      <c r="F85" s="25">
        <v>0</v>
      </c>
      <c r="G85" s="25">
        <v>0</v>
      </c>
      <c r="H85" s="25">
        <v>2</v>
      </c>
      <c r="I85" s="25">
        <v>1</v>
      </c>
      <c r="J85" s="25">
        <v>9</v>
      </c>
      <c r="K85" s="25">
        <v>9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15" t="s">
        <v>103</v>
      </c>
      <c r="AC85" s="40" t="s">
        <v>18</v>
      </c>
      <c r="AD85" s="42">
        <v>497.1</v>
      </c>
      <c r="AE85" s="45">
        <f aca="true" t="shared" si="4" ref="AE85:AJ85">AE86+AE87</f>
        <v>1291.9499999999998</v>
      </c>
      <c r="AF85" s="64">
        <f t="shared" si="4"/>
        <v>1582.3000000000002</v>
      </c>
      <c r="AG85" s="70">
        <f t="shared" si="4"/>
        <v>1535.5</v>
      </c>
      <c r="AH85" s="128">
        <f t="shared" si="4"/>
        <v>1647</v>
      </c>
      <c r="AI85" s="128">
        <f t="shared" si="4"/>
        <v>1633.8</v>
      </c>
      <c r="AJ85" s="118">
        <f t="shared" si="4"/>
        <v>7690.549999999999</v>
      </c>
    </row>
    <row r="86" spans="1:36" ht="34.5" customHeight="1">
      <c r="A86" s="25">
        <v>4</v>
      </c>
      <c r="B86" s="25">
        <v>0</v>
      </c>
      <c r="C86" s="25">
        <v>4</v>
      </c>
      <c r="D86" s="25">
        <v>0</v>
      </c>
      <c r="E86" s="25">
        <v>1</v>
      </c>
      <c r="F86" s="25">
        <v>0</v>
      </c>
      <c r="G86" s="25">
        <v>2</v>
      </c>
      <c r="H86" s="25">
        <v>2</v>
      </c>
      <c r="I86" s="25">
        <v>1</v>
      </c>
      <c r="J86" s="25">
        <v>9</v>
      </c>
      <c r="K86" s="25">
        <v>0</v>
      </c>
      <c r="L86" s="25">
        <v>0</v>
      </c>
      <c r="M86" s="25">
        <v>4</v>
      </c>
      <c r="N86" s="25">
        <v>1</v>
      </c>
      <c r="O86" s="25">
        <v>4</v>
      </c>
      <c r="P86" s="25">
        <v>0</v>
      </c>
      <c r="Q86" s="25" t="s">
        <v>51</v>
      </c>
      <c r="R86" s="56">
        <v>2</v>
      </c>
      <c r="S86" s="56">
        <v>1</v>
      </c>
      <c r="T86" s="56">
        <v>1</v>
      </c>
      <c r="U86" s="56">
        <v>1</v>
      </c>
      <c r="V86" s="56">
        <v>1</v>
      </c>
      <c r="W86" s="56">
        <v>0</v>
      </c>
      <c r="X86" s="56">
        <v>0</v>
      </c>
      <c r="Y86" s="56">
        <v>1</v>
      </c>
      <c r="Z86" s="56">
        <v>0</v>
      </c>
      <c r="AA86" s="56">
        <v>1</v>
      </c>
      <c r="AB86" s="15" t="s">
        <v>104</v>
      </c>
      <c r="AC86" s="40" t="s">
        <v>18</v>
      </c>
      <c r="AD86" s="42">
        <v>497.1</v>
      </c>
      <c r="AE86" s="45">
        <v>570.28</v>
      </c>
      <c r="AF86" s="64">
        <v>584.7</v>
      </c>
      <c r="AG86" s="70">
        <v>433.5</v>
      </c>
      <c r="AH86" s="128">
        <v>569</v>
      </c>
      <c r="AI86" s="128">
        <v>569</v>
      </c>
      <c r="AJ86" s="118">
        <f>AI86+AH86+AG86+AF86+AE86</f>
        <v>2726.4799999999996</v>
      </c>
    </row>
    <row r="87" spans="1:36" ht="25.5" customHeight="1">
      <c r="A87" s="25">
        <v>4</v>
      </c>
      <c r="B87" s="25">
        <v>0</v>
      </c>
      <c r="C87" s="25">
        <v>4</v>
      </c>
      <c r="D87" s="25">
        <v>0</v>
      </c>
      <c r="E87" s="25">
        <v>1</v>
      </c>
      <c r="F87" s="25">
        <v>0</v>
      </c>
      <c r="G87" s="25">
        <v>4</v>
      </c>
      <c r="H87" s="25">
        <v>2</v>
      </c>
      <c r="I87" s="25">
        <v>1</v>
      </c>
      <c r="J87" s="25">
        <v>9</v>
      </c>
      <c r="K87" s="25">
        <v>0</v>
      </c>
      <c r="L87" s="25">
        <v>0</v>
      </c>
      <c r="M87" s="25">
        <v>4</v>
      </c>
      <c r="N87" s="25">
        <v>1</v>
      </c>
      <c r="O87" s="25">
        <v>5</v>
      </c>
      <c r="P87" s="25">
        <v>0</v>
      </c>
      <c r="Q87" s="25" t="s">
        <v>51</v>
      </c>
      <c r="R87" s="56">
        <v>2</v>
      </c>
      <c r="S87" s="56">
        <v>1</v>
      </c>
      <c r="T87" s="56">
        <v>1</v>
      </c>
      <c r="U87" s="56">
        <v>1</v>
      </c>
      <c r="V87" s="56">
        <v>1</v>
      </c>
      <c r="W87" s="56">
        <v>0</v>
      </c>
      <c r="X87" s="56">
        <v>0</v>
      </c>
      <c r="Y87" s="56">
        <v>2</v>
      </c>
      <c r="Z87" s="56">
        <v>0</v>
      </c>
      <c r="AA87" s="56">
        <v>1</v>
      </c>
      <c r="AB87" s="15" t="s">
        <v>105</v>
      </c>
      <c r="AC87" s="40" t="s">
        <v>18</v>
      </c>
      <c r="AD87" s="42">
        <v>580.6</v>
      </c>
      <c r="AE87" s="45">
        <v>721.67</v>
      </c>
      <c r="AF87" s="64">
        <v>997.6</v>
      </c>
      <c r="AG87" s="70">
        <v>1102</v>
      </c>
      <c r="AH87" s="128">
        <v>1078</v>
      </c>
      <c r="AI87" s="128">
        <v>1064.8</v>
      </c>
      <c r="AJ87" s="118">
        <f>AE87+AF87+AG87+AH87+AI87</f>
        <v>4964.07</v>
      </c>
    </row>
    <row r="88" spans="32:36" ht="12.75">
      <c r="AF88" s="132"/>
      <c r="AG88" s="132"/>
      <c r="AH88" s="132"/>
      <c r="AI88" s="132"/>
      <c r="AJ88" s="132"/>
    </row>
    <row r="89" spans="32:35" ht="12.75">
      <c r="AF89" s="132"/>
      <c r="AG89" s="132"/>
      <c r="AH89" s="132"/>
      <c r="AI89" s="132"/>
    </row>
    <row r="90" spans="30:35" ht="12.75">
      <c r="AD90" s="132"/>
      <c r="AE90" s="132"/>
      <c r="AF90" s="132"/>
      <c r="AG90" s="132"/>
      <c r="AH90" s="132"/>
      <c r="AI90" s="132"/>
    </row>
    <row r="91" spans="30:35" ht="12.75">
      <c r="AD91" s="132"/>
      <c r="AE91" s="132"/>
      <c r="AF91" s="132"/>
      <c r="AG91" s="132"/>
      <c r="AH91" s="132"/>
      <c r="AI91" s="132"/>
    </row>
    <row r="92" spans="30:34" ht="12.75">
      <c r="AD92" s="132"/>
      <c r="AE92" s="132"/>
      <c r="AF92" s="132"/>
      <c r="AG92" s="132"/>
      <c r="AH92" s="132"/>
    </row>
    <row r="93" spans="30:34" ht="12.75">
      <c r="AD93" s="132"/>
      <c r="AE93" s="132"/>
      <c r="AF93" s="132"/>
      <c r="AG93" s="132"/>
      <c r="AH93" s="132"/>
    </row>
    <row r="94" spans="30:34" ht="12.75">
      <c r="AD94" s="132"/>
      <c r="AE94" s="132"/>
      <c r="AF94" s="132"/>
      <c r="AG94" s="132"/>
      <c r="AH94" s="132"/>
    </row>
    <row r="95" spans="30:34" ht="12.75">
      <c r="AD95" s="132"/>
      <c r="AE95" s="132"/>
      <c r="AF95" s="132"/>
      <c r="AG95" s="132"/>
      <c r="AH95" s="132"/>
    </row>
    <row r="96" spans="30:34" ht="12.75">
      <c r="AD96" s="132"/>
      <c r="AE96" s="132"/>
      <c r="AF96" s="132"/>
      <c r="AG96" s="132"/>
      <c r="AH96" s="132"/>
    </row>
    <row r="97" spans="30:34" ht="12.75">
      <c r="AD97" s="132"/>
      <c r="AE97" s="132"/>
      <c r="AF97" s="132"/>
      <c r="AG97" s="132"/>
      <c r="AH97" s="132"/>
    </row>
    <row r="98" spans="30:34" ht="12.75">
      <c r="AD98" s="132"/>
      <c r="AE98" s="132"/>
      <c r="AF98" s="132"/>
      <c r="AG98" s="132"/>
      <c r="AH98" s="132"/>
    </row>
    <row r="99" spans="30:34" ht="12.75">
      <c r="AD99" s="132"/>
      <c r="AE99" s="132"/>
      <c r="AF99" s="132"/>
      <c r="AG99" s="132"/>
      <c r="AH99" s="132"/>
    </row>
    <row r="100" spans="30:34" ht="12.75">
      <c r="AD100" s="132"/>
      <c r="AE100" s="132"/>
      <c r="AF100" s="132"/>
      <c r="AG100" s="132"/>
      <c r="AH100" s="132"/>
    </row>
    <row r="101" spans="30:36" ht="12.75">
      <c r="AD101" s="132"/>
      <c r="AE101" s="132"/>
      <c r="AF101" s="132"/>
      <c r="AG101" s="132"/>
      <c r="AH101" s="132"/>
      <c r="AI101" s="132"/>
      <c r="AJ101" s="132"/>
    </row>
    <row r="102" spans="30:36" ht="12.75">
      <c r="AD102" s="132"/>
      <c r="AE102" s="132"/>
      <c r="AF102" s="132"/>
      <c r="AG102" s="132"/>
      <c r="AH102" s="132"/>
      <c r="AI102" s="132"/>
      <c r="AJ102" s="132"/>
    </row>
    <row r="103" spans="30:36" ht="12.75">
      <c r="AD103" s="132"/>
      <c r="AE103" s="132"/>
      <c r="AF103" s="132"/>
      <c r="AG103" s="132"/>
      <c r="AH103" s="132"/>
      <c r="AI103" s="132"/>
      <c r="AJ103" s="132"/>
    </row>
    <row r="104" spans="30:36" ht="12.75">
      <c r="AD104" s="132"/>
      <c r="AE104" s="132"/>
      <c r="AF104" s="132"/>
      <c r="AG104" s="132"/>
      <c r="AH104" s="132"/>
      <c r="AI104" s="132"/>
      <c r="AJ104" s="132"/>
    </row>
    <row r="105" spans="30:36" ht="12.75">
      <c r="AD105" s="132"/>
      <c r="AE105" s="132"/>
      <c r="AF105" s="132"/>
      <c r="AG105" s="132"/>
      <c r="AH105" s="132"/>
      <c r="AI105" s="132"/>
      <c r="AJ105" s="132"/>
    </row>
    <row r="106" spans="30:36" ht="12.75">
      <c r="AD106" s="132"/>
      <c r="AE106" s="132"/>
      <c r="AF106" s="132"/>
      <c r="AG106" s="132"/>
      <c r="AH106" s="132"/>
      <c r="AI106" s="132"/>
      <c r="AJ106" s="132"/>
    </row>
    <row r="107" spans="30:36" ht="12.75">
      <c r="AD107" s="132"/>
      <c r="AE107" s="132"/>
      <c r="AF107" s="132"/>
      <c r="AG107" s="132"/>
      <c r="AH107" s="132"/>
      <c r="AI107" s="132"/>
      <c r="AJ107" s="132"/>
    </row>
    <row r="108" spans="30:36" ht="12.75">
      <c r="AD108" s="132"/>
      <c r="AE108" s="132"/>
      <c r="AF108" s="132"/>
      <c r="AG108" s="132"/>
      <c r="AH108" s="132"/>
      <c r="AI108" s="132"/>
      <c r="AJ108" s="132"/>
    </row>
    <row r="109" spans="30:36" ht="12.75">
      <c r="AD109" s="132"/>
      <c r="AE109" s="132"/>
      <c r="AF109" s="132"/>
      <c r="AG109" s="132"/>
      <c r="AH109" s="132"/>
      <c r="AI109" s="132"/>
      <c r="AJ109" s="132"/>
    </row>
    <row r="110" spans="31:36" ht="12.75">
      <c r="AE110" s="132"/>
      <c r="AF110" s="132"/>
      <c r="AG110" s="132"/>
      <c r="AH110" s="132"/>
      <c r="AI110" s="132"/>
      <c r="AJ110" s="132"/>
    </row>
    <row r="111" spans="31:36" ht="12.75">
      <c r="AE111" s="132"/>
      <c r="AF111" s="132"/>
      <c r="AG111" s="132"/>
      <c r="AH111" s="132"/>
      <c r="AI111" s="132"/>
      <c r="AJ111" s="132"/>
    </row>
    <row r="112" spans="31:36" ht="12.75">
      <c r="AE112" s="132"/>
      <c r="AF112" s="132"/>
      <c r="AG112" s="132"/>
      <c r="AH112" s="132"/>
      <c r="AI112" s="132"/>
      <c r="AJ112" s="132"/>
    </row>
    <row r="113" spans="31:36" ht="12.75">
      <c r="AE113" s="132"/>
      <c r="AF113" s="132"/>
      <c r="AG113" s="132"/>
      <c r="AH113" s="132"/>
      <c r="AI113" s="132"/>
      <c r="AJ113" s="132"/>
    </row>
    <row r="114" spans="31:36" ht="12.75">
      <c r="AE114" s="132"/>
      <c r="AF114" s="132"/>
      <c r="AG114" s="132"/>
      <c r="AH114" s="132"/>
      <c r="AI114" s="132"/>
      <c r="AJ114" s="132"/>
    </row>
    <row r="115" spans="31:36" ht="12.75">
      <c r="AE115" s="132"/>
      <c r="AF115" s="132"/>
      <c r="AG115" s="132"/>
      <c r="AH115" s="132"/>
      <c r="AI115" s="132"/>
      <c r="AJ115" s="132"/>
    </row>
    <row r="116" spans="31:36" ht="12.75">
      <c r="AE116" s="132"/>
      <c r="AF116" s="132"/>
      <c r="AG116" s="132"/>
      <c r="AH116" s="132"/>
      <c r="AI116" s="132"/>
      <c r="AJ116" s="132"/>
    </row>
    <row r="117" spans="31:36" ht="12.75">
      <c r="AE117" s="132"/>
      <c r="AF117" s="132"/>
      <c r="AG117" s="132"/>
      <c r="AH117" s="132"/>
      <c r="AI117" s="132"/>
      <c r="AJ117" s="132"/>
    </row>
    <row r="118" spans="31:36" ht="12.75">
      <c r="AE118" s="132"/>
      <c r="AF118" s="132"/>
      <c r="AG118" s="132"/>
      <c r="AH118" s="132"/>
      <c r="AI118" s="132"/>
      <c r="AJ118" s="132"/>
    </row>
    <row r="119" spans="31:36" ht="12.75">
      <c r="AE119" s="132"/>
      <c r="AF119" s="132"/>
      <c r="AG119" s="132"/>
      <c r="AH119" s="132"/>
      <c r="AI119" s="132"/>
      <c r="AJ119" s="132"/>
    </row>
    <row r="120" spans="31:36" ht="12.75">
      <c r="AE120" s="132"/>
      <c r="AF120" s="132"/>
      <c r="AG120" s="132"/>
      <c r="AH120" s="132"/>
      <c r="AI120" s="132"/>
      <c r="AJ120" s="132"/>
    </row>
    <row r="121" spans="31:36" ht="12.75">
      <c r="AE121" s="132"/>
      <c r="AF121" s="132"/>
      <c r="AG121" s="132"/>
      <c r="AH121" s="132"/>
      <c r="AI121" s="132"/>
      <c r="AJ121" s="132"/>
    </row>
    <row r="122" spans="31:36" ht="12.75">
      <c r="AE122" s="132"/>
      <c r="AF122" s="132"/>
      <c r="AG122" s="132"/>
      <c r="AH122" s="132"/>
      <c r="AI122" s="132"/>
      <c r="AJ122" s="132"/>
    </row>
    <row r="123" spans="31:36" ht="12.75">
      <c r="AE123" s="132"/>
      <c r="AF123" s="132"/>
      <c r="AG123" s="132"/>
      <c r="AH123" s="132"/>
      <c r="AI123" s="132"/>
      <c r="AJ123" s="132"/>
    </row>
    <row r="124" spans="31:36" ht="12.75">
      <c r="AE124" s="132"/>
      <c r="AF124" s="132"/>
      <c r="AG124" s="132"/>
      <c r="AH124" s="132"/>
      <c r="AI124" s="132"/>
      <c r="AJ124" s="132"/>
    </row>
    <row r="125" spans="31:36" ht="12.75">
      <c r="AE125" s="132"/>
      <c r="AF125" s="132"/>
      <c r="AG125" s="132"/>
      <c r="AH125" s="132"/>
      <c r="AI125" s="132"/>
      <c r="AJ125" s="132"/>
    </row>
    <row r="126" spans="31:36" ht="12.75">
      <c r="AE126" s="132"/>
      <c r="AF126" s="132"/>
      <c r="AG126" s="132"/>
      <c r="AH126" s="132"/>
      <c r="AI126" s="132"/>
      <c r="AJ126" s="132"/>
    </row>
    <row r="127" spans="31:36" ht="12.75">
      <c r="AE127" s="132"/>
      <c r="AF127" s="132"/>
      <c r="AG127" s="132"/>
      <c r="AH127" s="132"/>
      <c r="AI127" s="132"/>
      <c r="AJ127" s="132"/>
    </row>
    <row r="128" spans="31:36" ht="12.75">
      <c r="AE128" s="132"/>
      <c r="AF128" s="132"/>
      <c r="AG128" s="132"/>
      <c r="AH128" s="132"/>
      <c r="AI128" s="132"/>
      <c r="AJ128" s="132"/>
    </row>
    <row r="129" spans="31:36" ht="12.75">
      <c r="AE129" s="132"/>
      <c r="AF129" s="132"/>
      <c r="AG129" s="132"/>
      <c r="AH129" s="132"/>
      <c r="AI129" s="132"/>
      <c r="AJ129" s="132"/>
    </row>
    <row r="130" spans="31:36" ht="12.75">
      <c r="AE130" s="132"/>
      <c r="AF130" s="132"/>
      <c r="AG130" s="132"/>
      <c r="AH130" s="132"/>
      <c r="AI130" s="132"/>
      <c r="AJ130" s="132"/>
    </row>
    <row r="131" spans="31:36" ht="12.75">
      <c r="AE131" s="132"/>
      <c r="AF131" s="132"/>
      <c r="AG131" s="132"/>
      <c r="AH131" s="132"/>
      <c r="AI131" s="132"/>
      <c r="AJ131" s="132"/>
    </row>
    <row r="132" spans="31:36" ht="12.75">
      <c r="AE132" s="132"/>
      <c r="AF132" s="132"/>
      <c r="AG132" s="132"/>
      <c r="AH132" s="132"/>
      <c r="AI132" s="132"/>
      <c r="AJ132" s="132"/>
    </row>
    <row r="133" spans="31:36" ht="12.75">
      <c r="AE133" s="132"/>
      <c r="AF133" s="132"/>
      <c r="AG133" s="132"/>
      <c r="AH133" s="132"/>
      <c r="AI133" s="132"/>
      <c r="AJ133" s="132"/>
    </row>
    <row r="134" spans="31:36" ht="12.75">
      <c r="AE134" s="132"/>
      <c r="AF134" s="132"/>
      <c r="AG134" s="132"/>
      <c r="AH134" s="132"/>
      <c r="AI134" s="132"/>
      <c r="AJ134" s="132"/>
    </row>
    <row r="135" spans="31:36" ht="12.75">
      <c r="AE135" s="132"/>
      <c r="AF135" s="132"/>
      <c r="AG135" s="132"/>
      <c r="AH135" s="132"/>
      <c r="AI135" s="132"/>
      <c r="AJ135" s="132"/>
    </row>
    <row r="136" spans="31:36" ht="12.75">
      <c r="AE136" s="132"/>
      <c r="AF136" s="132"/>
      <c r="AG136" s="132"/>
      <c r="AH136" s="132"/>
      <c r="AI136" s="132"/>
      <c r="AJ136" s="132"/>
    </row>
    <row r="137" spans="31:36" ht="12.75">
      <c r="AE137" s="132"/>
      <c r="AF137" s="132"/>
      <c r="AG137" s="132"/>
      <c r="AH137" s="132"/>
      <c r="AI137" s="132"/>
      <c r="AJ137" s="132"/>
    </row>
    <row r="138" spans="31:36" ht="12.75">
      <c r="AE138" s="132"/>
      <c r="AF138" s="132"/>
      <c r="AG138" s="132"/>
      <c r="AH138" s="132"/>
      <c r="AI138" s="132"/>
      <c r="AJ138" s="132"/>
    </row>
    <row r="139" spans="31:36" ht="12.75">
      <c r="AE139" s="132"/>
      <c r="AF139" s="132"/>
      <c r="AG139" s="132"/>
      <c r="AH139" s="132"/>
      <c r="AI139" s="132"/>
      <c r="AJ139" s="132"/>
    </row>
    <row r="140" spans="31:36" ht="12.75">
      <c r="AE140" s="132"/>
      <c r="AF140" s="132"/>
      <c r="AG140" s="132"/>
      <c r="AH140" s="132"/>
      <c r="AI140" s="132"/>
      <c r="AJ140" s="132"/>
    </row>
    <row r="141" spans="31:36" ht="12.75">
      <c r="AE141" s="132"/>
      <c r="AF141" s="132"/>
      <c r="AG141" s="132"/>
      <c r="AH141" s="132"/>
      <c r="AI141" s="132"/>
      <c r="AJ141" s="132"/>
    </row>
    <row r="142" spans="31:36" ht="12.75">
      <c r="AE142" s="132"/>
      <c r="AF142" s="132"/>
      <c r="AG142" s="132"/>
      <c r="AH142" s="132"/>
      <c r="AI142" s="132"/>
      <c r="AJ142" s="132"/>
    </row>
    <row r="143" spans="31:36" ht="12.75">
      <c r="AE143" s="132"/>
      <c r="AF143" s="132"/>
      <c r="AG143" s="132"/>
      <c r="AH143" s="132"/>
      <c r="AI143" s="132"/>
      <c r="AJ143" s="132"/>
    </row>
    <row r="144" spans="31:36" ht="12.75">
      <c r="AE144" s="132"/>
      <c r="AF144" s="132"/>
      <c r="AG144" s="132"/>
      <c r="AH144" s="132"/>
      <c r="AI144" s="132"/>
      <c r="AJ144" s="132"/>
    </row>
    <row r="145" spans="31:36" ht="12.75">
      <c r="AE145" s="132"/>
      <c r="AF145" s="132"/>
      <c r="AG145" s="132"/>
      <c r="AH145" s="132"/>
      <c r="AI145" s="132"/>
      <c r="AJ145" s="132"/>
    </row>
    <row r="146" spans="31:36" ht="12.75">
      <c r="AE146" s="132"/>
      <c r="AF146" s="132"/>
      <c r="AG146" s="132"/>
      <c r="AH146" s="132"/>
      <c r="AI146" s="132"/>
      <c r="AJ146" s="132"/>
    </row>
    <row r="147" spans="31:36" ht="12.75">
      <c r="AE147" s="132"/>
      <c r="AF147" s="132"/>
      <c r="AG147" s="132"/>
      <c r="AH147" s="132"/>
      <c r="AI147" s="132"/>
      <c r="AJ147" s="132"/>
    </row>
    <row r="148" spans="31:36" ht="12.75">
      <c r="AE148" s="132"/>
      <c r="AF148" s="132"/>
      <c r="AG148" s="132"/>
      <c r="AH148" s="132"/>
      <c r="AI148" s="132"/>
      <c r="AJ148" s="132"/>
    </row>
    <row r="149" spans="31:36" ht="12.75">
      <c r="AE149" s="132"/>
      <c r="AF149" s="132"/>
      <c r="AG149" s="132"/>
      <c r="AH149" s="132"/>
      <c r="AI149" s="132"/>
      <c r="AJ149" s="132"/>
    </row>
    <row r="150" spans="31:36" ht="12.75">
      <c r="AE150" s="132"/>
      <c r="AF150" s="132"/>
      <c r="AG150" s="132"/>
      <c r="AH150" s="132"/>
      <c r="AI150" s="132"/>
      <c r="AJ150" s="132"/>
    </row>
    <row r="151" spans="31:36" ht="12.75">
      <c r="AE151" s="132"/>
      <c r="AF151" s="132"/>
      <c r="AG151" s="132"/>
      <c r="AH151" s="132"/>
      <c r="AI151" s="132"/>
      <c r="AJ151" s="132"/>
    </row>
    <row r="152" spans="31:36" ht="12.75">
      <c r="AE152" s="132"/>
      <c r="AF152" s="132"/>
      <c r="AG152" s="132"/>
      <c r="AH152" s="132"/>
      <c r="AI152" s="132"/>
      <c r="AJ152" s="132"/>
    </row>
    <row r="153" spans="31:36" ht="12.75">
      <c r="AE153" s="132"/>
      <c r="AF153" s="132"/>
      <c r="AG153" s="132"/>
      <c r="AH153" s="132"/>
      <c r="AI153" s="132"/>
      <c r="AJ153" s="132"/>
    </row>
    <row r="154" spans="31:36" ht="12.75">
      <c r="AE154" s="132"/>
      <c r="AF154" s="132"/>
      <c r="AG154" s="132"/>
      <c r="AH154" s="132"/>
      <c r="AI154" s="132"/>
      <c r="AJ154" s="132"/>
    </row>
    <row r="155" spans="31:36" ht="12.75">
      <c r="AE155" s="132"/>
      <c r="AF155" s="132"/>
      <c r="AG155" s="132"/>
      <c r="AH155" s="132"/>
      <c r="AI155" s="132"/>
      <c r="AJ155" s="132"/>
    </row>
    <row r="156" spans="31:36" ht="12.75">
      <c r="AE156" s="132"/>
      <c r="AF156" s="132"/>
      <c r="AG156" s="132"/>
      <c r="AH156" s="132"/>
      <c r="AI156" s="132"/>
      <c r="AJ156" s="132"/>
    </row>
    <row r="157" spans="31:36" ht="12.75">
      <c r="AE157" s="132"/>
      <c r="AF157" s="132"/>
      <c r="AG157" s="132"/>
      <c r="AH157" s="132"/>
      <c r="AI157" s="132"/>
      <c r="AJ157" s="132"/>
    </row>
    <row r="158" spans="31:36" ht="12.75">
      <c r="AE158" s="132"/>
      <c r="AF158" s="132"/>
      <c r="AG158" s="132"/>
      <c r="AH158" s="132"/>
      <c r="AI158" s="132"/>
      <c r="AJ158" s="132"/>
    </row>
    <row r="159" spans="31:36" ht="12.75">
      <c r="AE159" s="132"/>
      <c r="AF159" s="132"/>
      <c r="AG159" s="132"/>
      <c r="AH159" s="132"/>
      <c r="AI159" s="132"/>
      <c r="AJ159" s="132"/>
    </row>
    <row r="160" spans="31:36" ht="12.75">
      <c r="AE160" s="132"/>
      <c r="AF160" s="132"/>
      <c r="AG160" s="132"/>
      <c r="AH160" s="132"/>
      <c r="AI160" s="132"/>
      <c r="AJ160" s="132"/>
    </row>
    <row r="161" spans="31:36" ht="12.75">
      <c r="AE161" s="132"/>
      <c r="AF161" s="132"/>
      <c r="AG161" s="132"/>
      <c r="AH161" s="132"/>
      <c r="AI161" s="132"/>
      <c r="AJ161" s="132"/>
    </row>
    <row r="162" spans="31:36" ht="12.75">
      <c r="AE162" s="132"/>
      <c r="AF162" s="132"/>
      <c r="AG162" s="132"/>
      <c r="AH162" s="132"/>
      <c r="AI162" s="132"/>
      <c r="AJ162" s="132"/>
    </row>
    <row r="163" spans="31:36" ht="12.75">
      <c r="AE163" s="132"/>
      <c r="AF163" s="132"/>
      <c r="AG163" s="132"/>
      <c r="AH163" s="132"/>
      <c r="AI163" s="132"/>
      <c r="AJ163" s="132"/>
    </row>
    <row r="164" spans="31:36" ht="12.75">
      <c r="AE164" s="132"/>
      <c r="AF164" s="132"/>
      <c r="AG164" s="132"/>
      <c r="AH164" s="132"/>
      <c r="AI164" s="132"/>
      <c r="AJ164" s="132"/>
    </row>
    <row r="165" spans="31:36" ht="12.75">
      <c r="AE165" s="132"/>
      <c r="AF165" s="132"/>
      <c r="AG165" s="132"/>
      <c r="AH165" s="132"/>
      <c r="AI165" s="132"/>
      <c r="AJ165" s="132"/>
    </row>
    <row r="166" spans="31:36" ht="12.75">
      <c r="AE166" s="132"/>
      <c r="AF166" s="132"/>
      <c r="AG166" s="132"/>
      <c r="AH166" s="132"/>
      <c r="AI166" s="132"/>
      <c r="AJ166" s="132"/>
    </row>
    <row r="167" spans="31:36" ht="12.75">
      <c r="AE167" s="132"/>
      <c r="AF167" s="132"/>
      <c r="AG167" s="132"/>
      <c r="AH167" s="132"/>
      <c r="AI167" s="132"/>
      <c r="AJ167" s="132"/>
    </row>
    <row r="168" spans="31:36" ht="12.75">
      <c r="AE168" s="132"/>
      <c r="AF168" s="132"/>
      <c r="AG168" s="132"/>
      <c r="AH168" s="132"/>
      <c r="AI168" s="132"/>
      <c r="AJ168" s="132"/>
    </row>
    <row r="169" spans="31:36" ht="12.75">
      <c r="AE169" s="132"/>
      <c r="AF169" s="132"/>
      <c r="AG169" s="132"/>
      <c r="AH169" s="132"/>
      <c r="AI169" s="132"/>
      <c r="AJ169" s="132"/>
    </row>
    <row r="170" spans="31:36" ht="12.75">
      <c r="AE170" s="132"/>
      <c r="AF170" s="132"/>
      <c r="AG170" s="132"/>
      <c r="AH170" s="132"/>
      <c r="AI170" s="132"/>
      <c r="AJ170" s="132"/>
    </row>
    <row r="171" spans="31:36" ht="12.75">
      <c r="AE171" s="132"/>
      <c r="AF171" s="132"/>
      <c r="AG171" s="132"/>
      <c r="AH171" s="132"/>
      <c r="AI171" s="132"/>
      <c r="AJ171" s="132"/>
    </row>
    <row r="172" spans="31:36" ht="12.75">
      <c r="AE172" s="132"/>
      <c r="AF172" s="132"/>
      <c r="AG172" s="132"/>
      <c r="AH172" s="132"/>
      <c r="AI172" s="132"/>
      <c r="AJ172" s="132"/>
    </row>
    <row r="173" spans="31:36" ht="12.75">
      <c r="AE173" s="132"/>
      <c r="AF173" s="132"/>
      <c r="AG173" s="132"/>
      <c r="AH173" s="132"/>
      <c r="AI173" s="132"/>
      <c r="AJ173" s="132"/>
    </row>
    <row r="174" spans="31:36" ht="12.75">
      <c r="AE174" s="132"/>
      <c r="AF174" s="132"/>
      <c r="AG174" s="132"/>
      <c r="AH174" s="132"/>
      <c r="AI174" s="132"/>
      <c r="AJ174" s="132"/>
    </row>
    <row r="175" spans="31:36" ht="12.75">
      <c r="AE175" s="132"/>
      <c r="AF175" s="132"/>
      <c r="AG175" s="132"/>
      <c r="AH175" s="132"/>
      <c r="AI175" s="132"/>
      <c r="AJ175" s="132"/>
    </row>
    <row r="176" spans="31:36" ht="12.75">
      <c r="AE176" s="132"/>
      <c r="AF176" s="132"/>
      <c r="AG176" s="132"/>
      <c r="AH176" s="132"/>
      <c r="AI176" s="132"/>
      <c r="AJ176" s="132"/>
    </row>
    <row r="177" spans="31:36" ht="12.75">
      <c r="AE177" s="132"/>
      <c r="AF177" s="132"/>
      <c r="AG177" s="132"/>
      <c r="AH177" s="132"/>
      <c r="AI177" s="132"/>
      <c r="AJ177" s="132"/>
    </row>
    <row r="178" spans="31:36" ht="12.75">
      <c r="AE178" s="132"/>
      <c r="AF178" s="132"/>
      <c r="AG178" s="132"/>
      <c r="AH178" s="132"/>
      <c r="AI178" s="132"/>
      <c r="AJ178" s="132"/>
    </row>
    <row r="179" spans="31:36" ht="12.75">
      <c r="AE179" s="132"/>
      <c r="AF179" s="132"/>
      <c r="AG179" s="132"/>
      <c r="AH179" s="132"/>
      <c r="AI179" s="132"/>
      <c r="AJ179" s="132"/>
    </row>
    <row r="180" spans="31:36" ht="12.75">
      <c r="AE180" s="132"/>
      <c r="AF180" s="132"/>
      <c r="AG180" s="132"/>
      <c r="AH180" s="132"/>
      <c r="AI180" s="132"/>
      <c r="AJ180" s="132"/>
    </row>
    <row r="181" spans="31:36" ht="12.75">
      <c r="AE181" s="132"/>
      <c r="AF181" s="132"/>
      <c r="AG181" s="132"/>
      <c r="AH181" s="132"/>
      <c r="AI181" s="132"/>
      <c r="AJ181" s="132"/>
    </row>
    <row r="182" spans="31:36" ht="12.75">
      <c r="AE182" s="132"/>
      <c r="AF182" s="132"/>
      <c r="AG182" s="132"/>
      <c r="AH182" s="132"/>
      <c r="AI182" s="132"/>
      <c r="AJ182" s="132"/>
    </row>
    <row r="183" spans="31:36" ht="12.75">
      <c r="AE183" s="132"/>
      <c r="AF183" s="132"/>
      <c r="AG183" s="132"/>
      <c r="AH183" s="132"/>
      <c r="AI183" s="132"/>
      <c r="AJ183" s="132"/>
    </row>
    <row r="184" spans="31:36" ht="12.75">
      <c r="AE184" s="132"/>
      <c r="AF184" s="132"/>
      <c r="AG184" s="132"/>
      <c r="AH184" s="132"/>
      <c r="AI184" s="132"/>
      <c r="AJ184" s="132"/>
    </row>
    <row r="185" spans="31:36" ht="12.75">
      <c r="AE185" s="132"/>
      <c r="AF185" s="132"/>
      <c r="AG185" s="132"/>
      <c r="AH185" s="132"/>
      <c r="AI185" s="132"/>
      <c r="AJ185" s="132"/>
    </row>
    <row r="186" spans="31:36" ht="12.75">
      <c r="AE186" s="132"/>
      <c r="AF186" s="132"/>
      <c r="AG186" s="132"/>
      <c r="AH186" s="132"/>
      <c r="AI186" s="132"/>
      <c r="AJ186" s="132"/>
    </row>
    <row r="187" spans="31:36" ht="12.75">
      <c r="AE187" s="132"/>
      <c r="AF187" s="132"/>
      <c r="AG187" s="132"/>
      <c r="AH187" s="132"/>
      <c r="AI187" s="132"/>
      <c r="AJ187" s="132"/>
    </row>
    <row r="188" spans="31:36" ht="12.75">
      <c r="AE188" s="132"/>
      <c r="AF188" s="132"/>
      <c r="AG188" s="132"/>
      <c r="AH188" s="132"/>
      <c r="AI188" s="132"/>
      <c r="AJ188" s="132"/>
    </row>
    <row r="189" spans="31:36" ht="12.75">
      <c r="AE189" s="132"/>
      <c r="AF189" s="132"/>
      <c r="AG189" s="132"/>
      <c r="AH189" s="132"/>
      <c r="AI189" s="132"/>
      <c r="AJ189" s="132"/>
    </row>
    <row r="190" spans="31:36" ht="12.75">
      <c r="AE190" s="132"/>
      <c r="AF190" s="132"/>
      <c r="AG190" s="132"/>
      <c r="AH190" s="132"/>
      <c r="AI190" s="132"/>
      <c r="AJ190" s="132"/>
    </row>
    <row r="191" spans="31:36" ht="12.75">
      <c r="AE191" s="132"/>
      <c r="AF191" s="132"/>
      <c r="AG191" s="132"/>
      <c r="AH191" s="132"/>
      <c r="AI191" s="132"/>
      <c r="AJ191" s="132"/>
    </row>
    <row r="192" spans="31:36" ht="12.75">
      <c r="AE192" s="132"/>
      <c r="AF192" s="132"/>
      <c r="AG192" s="132"/>
      <c r="AH192" s="132"/>
      <c r="AI192" s="132"/>
      <c r="AJ192" s="132"/>
    </row>
    <row r="193" spans="31:36" ht="12.75">
      <c r="AE193" s="132"/>
      <c r="AF193" s="132"/>
      <c r="AG193" s="132"/>
      <c r="AH193" s="132"/>
      <c r="AI193" s="132"/>
      <c r="AJ193" s="132"/>
    </row>
    <row r="194" spans="31:36" ht="12.75">
      <c r="AE194" s="132"/>
      <c r="AF194" s="132"/>
      <c r="AG194" s="132"/>
      <c r="AH194" s="132"/>
      <c r="AI194" s="132"/>
      <c r="AJ194" s="132"/>
    </row>
    <row r="195" spans="31:36" ht="12.75">
      <c r="AE195" s="132"/>
      <c r="AF195" s="132"/>
      <c r="AG195" s="132"/>
      <c r="AH195" s="132"/>
      <c r="AI195" s="132"/>
      <c r="AJ195" s="132"/>
    </row>
    <row r="196" spans="31:36" ht="12.75">
      <c r="AE196" s="132"/>
      <c r="AF196" s="132"/>
      <c r="AG196" s="132"/>
      <c r="AH196" s="132"/>
      <c r="AI196" s="132"/>
      <c r="AJ196" s="132"/>
    </row>
    <row r="197" spans="31:36" ht="12.75">
      <c r="AE197" s="132"/>
      <c r="AF197" s="132"/>
      <c r="AG197" s="132"/>
      <c r="AH197" s="132"/>
      <c r="AI197" s="132"/>
      <c r="AJ197" s="132"/>
    </row>
    <row r="198" spans="31:36" ht="12.75">
      <c r="AE198" s="132"/>
      <c r="AF198" s="132"/>
      <c r="AG198" s="132"/>
      <c r="AH198" s="132"/>
      <c r="AI198" s="132"/>
      <c r="AJ198" s="132"/>
    </row>
    <row r="199" spans="31:36" ht="12.75">
      <c r="AE199" s="132"/>
      <c r="AF199" s="132"/>
      <c r="AG199" s="132"/>
      <c r="AH199" s="132"/>
      <c r="AI199" s="132"/>
      <c r="AJ199" s="132"/>
    </row>
    <row r="200" spans="31:36" ht="12.75">
      <c r="AE200" s="132"/>
      <c r="AF200" s="132"/>
      <c r="AG200" s="132"/>
      <c r="AH200" s="132"/>
      <c r="AI200" s="132"/>
      <c r="AJ200" s="132"/>
    </row>
    <row r="201" spans="31:36" ht="12.75">
      <c r="AE201" s="132"/>
      <c r="AF201" s="132"/>
      <c r="AG201" s="132"/>
      <c r="AH201" s="132"/>
      <c r="AI201" s="132"/>
      <c r="AJ201" s="132"/>
    </row>
    <row r="202" spans="31:36" ht="12.75">
      <c r="AE202" s="132"/>
      <c r="AF202" s="132"/>
      <c r="AG202" s="132"/>
      <c r="AH202" s="132"/>
      <c r="AI202" s="132"/>
      <c r="AJ202" s="132"/>
    </row>
    <row r="203" spans="31:36" ht="12.75">
      <c r="AE203" s="132"/>
      <c r="AF203" s="132"/>
      <c r="AG203" s="132"/>
      <c r="AH203" s="132"/>
      <c r="AI203" s="132"/>
      <c r="AJ203" s="132"/>
    </row>
    <row r="204" spans="31:36" ht="12.75">
      <c r="AE204" s="132"/>
      <c r="AF204" s="132"/>
      <c r="AG204" s="132"/>
      <c r="AH204" s="132"/>
      <c r="AI204" s="132"/>
      <c r="AJ204" s="132"/>
    </row>
    <row r="205" spans="31:36" ht="12.75">
      <c r="AE205" s="132"/>
      <c r="AF205" s="132"/>
      <c r="AG205" s="132"/>
      <c r="AH205" s="132"/>
      <c r="AI205" s="132"/>
      <c r="AJ205" s="132"/>
    </row>
    <row r="206" spans="31:36" ht="12.75">
      <c r="AE206" s="132"/>
      <c r="AF206" s="132"/>
      <c r="AG206" s="132"/>
      <c r="AH206" s="132"/>
      <c r="AI206" s="132"/>
      <c r="AJ206" s="132"/>
    </row>
    <row r="207" spans="31:36" ht="12.75">
      <c r="AE207" s="132"/>
      <c r="AF207" s="132"/>
      <c r="AG207" s="132"/>
      <c r="AH207" s="132"/>
      <c r="AI207" s="132"/>
      <c r="AJ207" s="132"/>
    </row>
    <row r="208" spans="31:36" ht="12.75">
      <c r="AE208" s="132"/>
      <c r="AF208" s="132"/>
      <c r="AG208" s="132"/>
      <c r="AH208" s="132"/>
      <c r="AI208" s="132"/>
      <c r="AJ208" s="132"/>
    </row>
    <row r="209" spans="31:36" ht="12.75">
      <c r="AE209" s="132"/>
      <c r="AF209" s="132"/>
      <c r="AG209" s="132"/>
      <c r="AH209" s="132"/>
      <c r="AI209" s="132"/>
      <c r="AJ209" s="132"/>
    </row>
    <row r="210" spans="31:36" ht="12.75">
      <c r="AE210" s="132"/>
      <c r="AF210" s="132"/>
      <c r="AG210" s="132"/>
      <c r="AH210" s="132"/>
      <c r="AI210" s="132"/>
      <c r="AJ210" s="132"/>
    </row>
    <row r="211" spans="31:36" ht="12.75">
      <c r="AE211" s="132"/>
      <c r="AF211" s="132"/>
      <c r="AG211" s="132"/>
      <c r="AH211" s="132"/>
      <c r="AI211" s="132"/>
      <c r="AJ211" s="132"/>
    </row>
    <row r="212" spans="31:36" ht="12.75">
      <c r="AE212" s="132"/>
      <c r="AF212" s="132"/>
      <c r="AG212" s="132"/>
      <c r="AH212" s="132"/>
      <c r="AI212" s="132"/>
      <c r="AJ212" s="132"/>
    </row>
    <row r="213" spans="31:36" ht="12.75">
      <c r="AE213" s="132"/>
      <c r="AF213" s="132"/>
      <c r="AG213" s="132"/>
      <c r="AH213" s="132"/>
      <c r="AI213" s="132"/>
      <c r="AJ213" s="132"/>
    </row>
    <row r="214" spans="31:36" ht="12.75">
      <c r="AE214" s="132"/>
      <c r="AF214" s="132"/>
      <c r="AG214" s="132"/>
      <c r="AH214" s="132"/>
      <c r="AI214" s="132"/>
      <c r="AJ214" s="132"/>
    </row>
    <row r="215" spans="31:36" ht="12.75">
      <c r="AE215" s="132"/>
      <c r="AF215" s="132"/>
      <c r="AG215" s="132"/>
      <c r="AH215" s="132"/>
      <c r="AI215" s="132"/>
      <c r="AJ215" s="132"/>
    </row>
    <row r="216" spans="31:36" ht="12.75">
      <c r="AE216" s="132"/>
      <c r="AF216" s="132"/>
      <c r="AG216" s="132"/>
      <c r="AH216" s="132"/>
      <c r="AI216" s="132"/>
      <c r="AJ216" s="132"/>
    </row>
    <row r="217" spans="31:36" ht="12.75">
      <c r="AE217" s="132"/>
      <c r="AF217" s="132"/>
      <c r="AG217" s="132"/>
      <c r="AH217" s="132"/>
      <c r="AI217" s="132"/>
      <c r="AJ217" s="132"/>
    </row>
    <row r="218" spans="31:36" ht="12.75">
      <c r="AE218" s="132"/>
      <c r="AF218" s="132"/>
      <c r="AG218" s="132"/>
      <c r="AH218" s="132"/>
      <c r="AI218" s="132"/>
      <c r="AJ218" s="132"/>
    </row>
    <row r="219" spans="31:36" ht="12.75">
      <c r="AE219" s="132"/>
      <c r="AF219" s="132"/>
      <c r="AG219" s="132"/>
      <c r="AH219" s="132"/>
      <c r="AI219" s="132"/>
      <c r="AJ219" s="132"/>
    </row>
    <row r="220" spans="31:36" ht="12.75">
      <c r="AE220" s="132"/>
      <c r="AF220" s="132"/>
      <c r="AG220" s="132"/>
      <c r="AH220" s="132"/>
      <c r="AI220" s="132"/>
      <c r="AJ220" s="132"/>
    </row>
    <row r="221" spans="31:36" ht="12.75">
      <c r="AE221" s="132"/>
      <c r="AF221" s="132"/>
      <c r="AG221" s="132"/>
      <c r="AH221" s="132"/>
      <c r="AI221" s="132"/>
      <c r="AJ221" s="132"/>
    </row>
    <row r="222" spans="31:36" ht="12.75">
      <c r="AE222" s="132"/>
      <c r="AF222" s="132"/>
      <c r="AG222" s="132"/>
      <c r="AH222" s="132"/>
      <c r="AI222" s="132"/>
      <c r="AJ222" s="132"/>
    </row>
    <row r="223" spans="31:36" ht="12.75">
      <c r="AE223" s="132"/>
      <c r="AF223" s="132"/>
      <c r="AG223" s="132"/>
      <c r="AH223" s="132"/>
      <c r="AI223" s="132"/>
      <c r="AJ223" s="132"/>
    </row>
    <row r="224" spans="31:36" ht="12.75">
      <c r="AE224" s="132"/>
      <c r="AF224" s="132"/>
      <c r="AG224" s="132"/>
      <c r="AH224" s="132"/>
      <c r="AI224" s="132"/>
      <c r="AJ224" s="132"/>
    </row>
    <row r="225" spans="31:36" ht="12.75">
      <c r="AE225" s="132"/>
      <c r="AF225" s="132"/>
      <c r="AG225" s="132"/>
      <c r="AH225" s="132"/>
      <c r="AI225" s="132"/>
      <c r="AJ225" s="132"/>
    </row>
    <row r="226" spans="31:36" ht="12.75">
      <c r="AE226" s="132"/>
      <c r="AF226" s="132"/>
      <c r="AG226" s="132"/>
      <c r="AH226" s="132"/>
      <c r="AI226" s="132"/>
      <c r="AJ226" s="132"/>
    </row>
    <row r="227" spans="31:36" ht="12.75">
      <c r="AE227" s="132"/>
      <c r="AF227" s="132"/>
      <c r="AG227" s="132"/>
      <c r="AH227" s="132"/>
      <c r="AI227" s="132"/>
      <c r="AJ227" s="132"/>
    </row>
    <row r="228" spans="31:36" ht="12.75">
      <c r="AE228" s="132"/>
      <c r="AF228" s="132"/>
      <c r="AG228" s="132"/>
      <c r="AH228" s="132"/>
      <c r="AI228" s="132"/>
      <c r="AJ228" s="132"/>
    </row>
    <row r="229" spans="31:36" ht="12.75">
      <c r="AE229" s="132"/>
      <c r="AF229" s="132"/>
      <c r="AG229" s="132"/>
      <c r="AH229" s="132"/>
      <c r="AI229" s="132"/>
      <c r="AJ229" s="132"/>
    </row>
    <row r="230" spans="31:36" ht="12.75">
      <c r="AE230" s="132"/>
      <c r="AF230" s="132"/>
      <c r="AG230" s="132"/>
      <c r="AH230" s="132"/>
      <c r="AI230" s="132"/>
      <c r="AJ230" s="132"/>
    </row>
    <row r="231" spans="31:36" ht="12.75">
      <c r="AE231" s="132"/>
      <c r="AF231" s="132"/>
      <c r="AG231" s="132"/>
      <c r="AH231" s="132"/>
      <c r="AI231" s="132"/>
      <c r="AJ231" s="132"/>
    </row>
    <row r="232" spans="31:36" ht="12.75">
      <c r="AE232" s="132"/>
      <c r="AF232" s="132"/>
      <c r="AG232" s="132"/>
      <c r="AH232" s="132"/>
      <c r="AI232" s="132"/>
      <c r="AJ232" s="132"/>
    </row>
    <row r="233" spans="31:36" ht="12.75">
      <c r="AE233" s="132"/>
      <c r="AF233" s="132"/>
      <c r="AG233" s="132"/>
      <c r="AH233" s="132"/>
      <c r="AI233" s="132"/>
      <c r="AJ233" s="132"/>
    </row>
    <row r="234" spans="31:36" ht="12.75">
      <c r="AE234" s="132"/>
      <c r="AF234" s="132"/>
      <c r="AG234" s="132"/>
      <c r="AH234" s="132"/>
      <c r="AI234" s="132"/>
      <c r="AJ234" s="132"/>
    </row>
    <row r="235" spans="31:36" ht="12.75">
      <c r="AE235" s="132"/>
      <c r="AF235" s="132"/>
      <c r="AG235" s="132"/>
      <c r="AH235" s="132"/>
      <c r="AI235" s="132"/>
      <c r="AJ235" s="132"/>
    </row>
    <row r="236" spans="31:36" ht="12.75">
      <c r="AE236" s="132"/>
      <c r="AF236" s="132"/>
      <c r="AG236" s="132"/>
      <c r="AH236" s="132"/>
      <c r="AI236" s="132"/>
      <c r="AJ236" s="132"/>
    </row>
    <row r="237" spans="31:36" ht="12.75">
      <c r="AE237" s="132"/>
      <c r="AF237" s="132"/>
      <c r="AG237" s="132"/>
      <c r="AH237" s="132"/>
      <c r="AI237" s="132"/>
      <c r="AJ237" s="132"/>
    </row>
    <row r="238" spans="31:36" ht="12.75">
      <c r="AE238" s="132"/>
      <c r="AF238" s="132"/>
      <c r="AG238" s="132"/>
      <c r="AH238" s="132"/>
      <c r="AI238" s="132"/>
      <c r="AJ238" s="132"/>
    </row>
    <row r="239" spans="31:36" ht="12.75">
      <c r="AE239" s="132"/>
      <c r="AF239" s="132"/>
      <c r="AG239" s="132"/>
      <c r="AH239" s="132"/>
      <c r="AI239" s="132"/>
      <c r="AJ239" s="132"/>
    </row>
    <row r="240" spans="31:36" ht="12.75">
      <c r="AE240" s="132"/>
      <c r="AF240" s="132"/>
      <c r="AG240" s="132"/>
      <c r="AH240" s="132"/>
      <c r="AI240" s="132"/>
      <c r="AJ240" s="132"/>
    </row>
    <row r="241" spans="31:36" ht="12.75">
      <c r="AE241" s="132"/>
      <c r="AF241" s="132"/>
      <c r="AG241" s="132"/>
      <c r="AH241" s="132"/>
      <c r="AI241" s="132"/>
      <c r="AJ241" s="132"/>
    </row>
    <row r="242" spans="31:36" ht="12.75">
      <c r="AE242" s="132"/>
      <c r="AF242" s="132"/>
      <c r="AG242" s="132"/>
      <c r="AH242" s="132"/>
      <c r="AI242" s="132"/>
      <c r="AJ242" s="132"/>
    </row>
    <row r="243" spans="31:36" ht="12.75">
      <c r="AE243" s="132"/>
      <c r="AF243" s="132"/>
      <c r="AG243" s="132"/>
      <c r="AH243" s="132"/>
      <c r="AI243" s="132"/>
      <c r="AJ243" s="132"/>
    </row>
    <row r="244" spans="31:36" ht="12.75">
      <c r="AE244" s="132"/>
      <c r="AF244" s="132"/>
      <c r="AG244" s="132"/>
      <c r="AH244" s="132"/>
      <c r="AI244" s="132"/>
      <c r="AJ244" s="132"/>
    </row>
    <row r="245" spans="31:36" ht="12.75">
      <c r="AE245" s="132"/>
      <c r="AF245" s="132"/>
      <c r="AG245" s="132"/>
      <c r="AH245" s="132"/>
      <c r="AI245" s="132"/>
      <c r="AJ245" s="132"/>
    </row>
    <row r="246" spans="31:36" ht="12.75">
      <c r="AE246" s="132"/>
      <c r="AF246" s="132"/>
      <c r="AG246" s="132"/>
      <c r="AH246" s="132"/>
      <c r="AI246" s="132"/>
      <c r="AJ246" s="132"/>
    </row>
    <row r="247" spans="31:36" ht="12.75">
      <c r="AE247" s="132"/>
      <c r="AF247" s="132"/>
      <c r="AG247" s="132"/>
      <c r="AH247" s="132"/>
      <c r="AI247" s="132"/>
      <c r="AJ247" s="132"/>
    </row>
    <row r="248" spans="31:36" ht="12.75">
      <c r="AE248" s="132"/>
      <c r="AF248" s="132"/>
      <c r="AG248" s="132"/>
      <c r="AH248" s="132"/>
      <c r="AI248" s="132"/>
      <c r="AJ248" s="132"/>
    </row>
    <row r="249" spans="31:36" ht="12.75">
      <c r="AE249" s="132"/>
      <c r="AF249" s="132"/>
      <c r="AG249" s="132"/>
      <c r="AH249" s="132"/>
      <c r="AI249" s="132"/>
      <c r="AJ249" s="132"/>
    </row>
    <row r="250" spans="31:36" ht="12.75">
      <c r="AE250" s="132"/>
      <c r="AF250" s="132"/>
      <c r="AG250" s="132"/>
      <c r="AH250" s="132"/>
      <c r="AI250" s="132"/>
      <c r="AJ250" s="132"/>
    </row>
    <row r="251" spans="31:36" ht="12.75">
      <c r="AE251" s="132"/>
      <c r="AF251" s="132"/>
      <c r="AG251" s="132"/>
      <c r="AH251" s="132"/>
      <c r="AI251" s="132"/>
      <c r="AJ251" s="132"/>
    </row>
    <row r="252" spans="31:36" ht="12.75">
      <c r="AE252" s="132"/>
      <c r="AF252" s="132"/>
      <c r="AG252" s="132"/>
      <c r="AH252" s="132"/>
      <c r="AI252" s="132"/>
      <c r="AJ252" s="132"/>
    </row>
    <row r="253" spans="31:36" ht="12.75">
      <c r="AE253" s="132"/>
      <c r="AF253" s="132"/>
      <c r="AG253" s="132"/>
      <c r="AH253" s="132"/>
      <c r="AI253" s="132"/>
      <c r="AJ253" s="132"/>
    </row>
    <row r="254" spans="31:36" ht="12.75">
      <c r="AE254" s="132"/>
      <c r="AF254" s="132"/>
      <c r="AG254" s="132"/>
      <c r="AH254" s="132"/>
      <c r="AI254" s="132"/>
      <c r="AJ254" s="132"/>
    </row>
    <row r="255" spans="31:36" ht="12.75">
      <c r="AE255" s="132"/>
      <c r="AF255" s="132"/>
      <c r="AG255" s="132"/>
      <c r="AH255" s="132"/>
      <c r="AI255" s="132"/>
      <c r="AJ255" s="132"/>
    </row>
    <row r="256" spans="31:36" ht="12.75">
      <c r="AE256" s="132"/>
      <c r="AF256" s="132"/>
      <c r="AG256" s="132"/>
      <c r="AH256" s="132"/>
      <c r="AI256" s="132"/>
      <c r="AJ256" s="132"/>
    </row>
    <row r="257" spans="31:36" ht="12.75">
      <c r="AE257" s="132"/>
      <c r="AF257" s="132"/>
      <c r="AG257" s="132"/>
      <c r="AH257" s="132"/>
      <c r="AI257" s="132"/>
      <c r="AJ257" s="132"/>
    </row>
    <row r="258" spans="31:36" ht="12.75">
      <c r="AE258" s="132"/>
      <c r="AF258" s="132"/>
      <c r="AG258" s="132"/>
      <c r="AH258" s="132"/>
      <c r="AI258" s="132"/>
      <c r="AJ258" s="132"/>
    </row>
    <row r="259" spans="31:36" ht="12.75">
      <c r="AE259" s="132"/>
      <c r="AF259" s="132"/>
      <c r="AG259" s="132"/>
      <c r="AH259" s="132"/>
      <c r="AI259" s="132"/>
      <c r="AJ259" s="132"/>
    </row>
    <row r="260" spans="31:36" ht="12.75">
      <c r="AE260" s="132"/>
      <c r="AF260" s="132"/>
      <c r="AG260" s="132"/>
      <c r="AH260" s="132"/>
      <c r="AI260" s="132"/>
      <c r="AJ260" s="132"/>
    </row>
    <row r="261" spans="31:36" ht="12.75">
      <c r="AE261" s="132"/>
      <c r="AF261" s="132"/>
      <c r="AG261" s="132"/>
      <c r="AH261" s="132"/>
      <c r="AI261" s="132"/>
      <c r="AJ261" s="132"/>
    </row>
    <row r="262" spans="31:36" ht="12.75">
      <c r="AE262" s="132"/>
      <c r="AF262" s="132"/>
      <c r="AG262" s="132"/>
      <c r="AH262" s="132"/>
      <c r="AI262" s="132"/>
      <c r="AJ262" s="132"/>
    </row>
    <row r="263" spans="31:36" ht="12.75">
      <c r="AE263" s="132"/>
      <c r="AF263" s="132"/>
      <c r="AG263" s="132"/>
      <c r="AH263" s="132"/>
      <c r="AI263" s="132"/>
      <c r="AJ263" s="132"/>
    </row>
    <row r="264" spans="31:36" ht="12.75">
      <c r="AE264" s="132"/>
      <c r="AF264" s="132"/>
      <c r="AG264" s="132"/>
      <c r="AH264" s="132"/>
      <c r="AI264" s="132"/>
      <c r="AJ264" s="132"/>
    </row>
    <row r="265" spans="31:36" ht="12.75">
      <c r="AE265" s="132"/>
      <c r="AF265" s="132"/>
      <c r="AG265" s="132"/>
      <c r="AH265" s="132"/>
      <c r="AI265" s="132"/>
      <c r="AJ265" s="132"/>
    </row>
    <row r="266" spans="31:36" ht="12.75">
      <c r="AE266" s="132"/>
      <c r="AF266" s="132"/>
      <c r="AG266" s="132"/>
      <c r="AH266" s="132"/>
      <c r="AI266" s="132"/>
      <c r="AJ266" s="132"/>
    </row>
    <row r="267" spans="31:36" ht="12.75">
      <c r="AE267" s="132"/>
      <c r="AF267" s="132"/>
      <c r="AG267" s="132"/>
      <c r="AH267" s="132"/>
      <c r="AI267" s="132"/>
      <c r="AJ267" s="132"/>
    </row>
    <row r="268" spans="31:36" ht="12.75">
      <c r="AE268" s="132"/>
      <c r="AF268" s="132"/>
      <c r="AG268" s="132"/>
      <c r="AH268" s="132"/>
      <c r="AI268" s="132"/>
      <c r="AJ268" s="132"/>
    </row>
    <row r="269" spans="31:36" ht="12.75">
      <c r="AE269" s="132"/>
      <c r="AF269" s="132"/>
      <c r="AG269" s="132"/>
      <c r="AH269" s="132"/>
      <c r="AI269" s="132"/>
      <c r="AJ269" s="132"/>
    </row>
    <row r="270" spans="31:36" ht="12.75">
      <c r="AE270" s="132"/>
      <c r="AF270" s="132"/>
      <c r="AG270" s="132"/>
      <c r="AH270" s="132"/>
      <c r="AI270" s="132"/>
      <c r="AJ270" s="132"/>
    </row>
    <row r="271" spans="31:36" ht="12.75">
      <c r="AE271" s="132"/>
      <c r="AF271" s="132"/>
      <c r="AG271" s="132"/>
      <c r="AH271" s="132"/>
      <c r="AI271" s="132"/>
      <c r="AJ271" s="132"/>
    </row>
    <row r="272" spans="31:36" ht="12.75">
      <c r="AE272" s="132"/>
      <c r="AF272" s="132"/>
      <c r="AG272" s="132"/>
      <c r="AH272" s="132"/>
      <c r="AI272" s="132"/>
      <c r="AJ272" s="132"/>
    </row>
    <row r="273" spans="31:36" ht="12.75">
      <c r="AE273" s="132"/>
      <c r="AF273" s="132"/>
      <c r="AG273" s="132"/>
      <c r="AH273" s="132"/>
      <c r="AI273" s="132"/>
      <c r="AJ273" s="132"/>
    </row>
    <row r="274" spans="31:36" ht="12.75">
      <c r="AE274" s="132"/>
      <c r="AF274" s="132"/>
      <c r="AG274" s="132"/>
      <c r="AH274" s="132"/>
      <c r="AI274" s="132"/>
      <c r="AJ274" s="132"/>
    </row>
    <row r="275" spans="31:36" ht="12.75">
      <c r="AE275" s="132"/>
      <c r="AF275" s="132"/>
      <c r="AG275" s="132"/>
      <c r="AH275" s="132"/>
      <c r="AI275" s="132"/>
      <c r="AJ275" s="132"/>
    </row>
    <row r="276" spans="31:36" ht="12.75">
      <c r="AE276" s="132"/>
      <c r="AF276" s="132"/>
      <c r="AG276" s="132"/>
      <c r="AH276" s="132"/>
      <c r="AI276" s="132"/>
      <c r="AJ276" s="132"/>
    </row>
    <row r="277" spans="31:36" ht="12.75">
      <c r="AE277" s="132"/>
      <c r="AF277" s="132"/>
      <c r="AG277" s="132"/>
      <c r="AH277" s="132"/>
      <c r="AI277" s="132"/>
      <c r="AJ277" s="132"/>
    </row>
    <row r="278" spans="31:36" ht="12.75">
      <c r="AE278" s="132"/>
      <c r="AF278" s="132"/>
      <c r="AG278" s="132"/>
      <c r="AH278" s="132"/>
      <c r="AI278" s="132"/>
      <c r="AJ278" s="132"/>
    </row>
    <row r="279" spans="31:36" ht="12.75">
      <c r="AE279" s="132"/>
      <c r="AF279" s="132"/>
      <c r="AG279" s="132"/>
      <c r="AH279" s="132"/>
      <c r="AI279" s="132"/>
      <c r="AJ279" s="132"/>
    </row>
    <row r="280" spans="31:36" ht="12.75">
      <c r="AE280" s="132"/>
      <c r="AF280" s="132"/>
      <c r="AG280" s="132"/>
      <c r="AH280" s="132"/>
      <c r="AI280" s="132"/>
      <c r="AJ280" s="132"/>
    </row>
    <row r="281" spans="31:36" ht="12.75">
      <c r="AE281" s="132"/>
      <c r="AF281" s="132"/>
      <c r="AG281" s="132"/>
      <c r="AH281" s="132"/>
      <c r="AI281" s="132"/>
      <c r="AJ281" s="132"/>
    </row>
    <row r="282" spans="31:36" ht="12.75">
      <c r="AE282" s="132"/>
      <c r="AF282" s="132"/>
      <c r="AG282" s="132"/>
      <c r="AH282" s="132"/>
      <c r="AI282" s="132"/>
      <c r="AJ282" s="132"/>
    </row>
    <row r="283" spans="31:36" ht="12.75">
      <c r="AE283" s="132"/>
      <c r="AF283" s="132"/>
      <c r="AG283" s="132"/>
      <c r="AH283" s="132"/>
      <c r="AI283" s="132"/>
      <c r="AJ283" s="132"/>
    </row>
    <row r="284" spans="31:36" ht="12.75">
      <c r="AE284" s="132"/>
      <c r="AF284" s="132"/>
      <c r="AG284" s="132"/>
      <c r="AH284" s="132"/>
      <c r="AI284" s="132"/>
      <c r="AJ284" s="132"/>
    </row>
    <row r="285" spans="31:36" ht="12.75">
      <c r="AE285" s="132"/>
      <c r="AF285" s="132"/>
      <c r="AG285" s="132"/>
      <c r="AH285" s="132"/>
      <c r="AI285" s="132"/>
      <c r="AJ285" s="132"/>
    </row>
    <row r="286" spans="31:36" ht="12.75">
      <c r="AE286" s="132"/>
      <c r="AF286" s="132"/>
      <c r="AG286" s="132"/>
      <c r="AH286" s="132"/>
      <c r="AI286" s="132"/>
      <c r="AJ286" s="132"/>
    </row>
    <row r="287" spans="31:36" ht="12.75">
      <c r="AE287" s="132"/>
      <c r="AF287" s="132"/>
      <c r="AG287" s="132"/>
      <c r="AH287" s="132"/>
      <c r="AI287" s="132"/>
      <c r="AJ287" s="132"/>
    </row>
    <row r="288" spans="31:36" ht="12.75">
      <c r="AE288" s="132"/>
      <c r="AF288" s="132"/>
      <c r="AG288" s="132"/>
      <c r="AH288" s="132"/>
      <c r="AI288" s="132"/>
      <c r="AJ288" s="132"/>
    </row>
    <row r="289" spans="31:36" ht="12.75">
      <c r="AE289" s="132"/>
      <c r="AF289" s="132"/>
      <c r="AG289" s="132"/>
      <c r="AH289" s="132"/>
      <c r="AI289" s="132"/>
      <c r="AJ289" s="132"/>
    </row>
    <row r="290" spans="31:36" ht="12.75">
      <c r="AE290" s="132"/>
      <c r="AF290" s="132"/>
      <c r="AG290" s="132"/>
      <c r="AH290" s="132"/>
      <c r="AI290" s="132"/>
      <c r="AJ290" s="132"/>
    </row>
    <row r="291" spans="31:36" ht="12.75">
      <c r="AE291" s="132"/>
      <c r="AF291" s="132"/>
      <c r="AG291" s="132"/>
      <c r="AH291" s="132"/>
      <c r="AI291" s="132"/>
      <c r="AJ291" s="132"/>
    </row>
    <row r="292" spans="31:36" ht="12.75">
      <c r="AE292" s="132"/>
      <c r="AF292" s="132"/>
      <c r="AG292" s="132"/>
      <c r="AH292" s="132"/>
      <c r="AI292" s="132"/>
      <c r="AJ292" s="132"/>
    </row>
    <row r="293" spans="31:36" ht="12.75">
      <c r="AE293" s="132"/>
      <c r="AF293" s="132"/>
      <c r="AG293" s="132"/>
      <c r="AH293" s="132"/>
      <c r="AI293" s="132"/>
      <c r="AJ293" s="132"/>
    </row>
    <row r="294" spans="31:36" ht="12.75">
      <c r="AE294" s="132"/>
      <c r="AF294" s="132"/>
      <c r="AG294" s="132"/>
      <c r="AH294" s="132"/>
      <c r="AI294" s="132"/>
      <c r="AJ294" s="132"/>
    </row>
    <row r="295" spans="31:36" ht="12.75">
      <c r="AE295" s="132"/>
      <c r="AF295" s="132"/>
      <c r="AG295" s="132"/>
      <c r="AH295" s="132"/>
      <c r="AI295" s="132"/>
      <c r="AJ295" s="132"/>
    </row>
    <row r="296" spans="31:36" ht="12.75">
      <c r="AE296" s="132"/>
      <c r="AF296" s="132"/>
      <c r="AG296" s="132"/>
      <c r="AH296" s="132"/>
      <c r="AI296" s="132"/>
      <c r="AJ296" s="132"/>
    </row>
    <row r="297" spans="31:36" ht="12.75">
      <c r="AE297" s="132"/>
      <c r="AF297" s="132"/>
      <c r="AG297" s="132"/>
      <c r="AH297" s="132"/>
      <c r="AI297" s="132"/>
      <c r="AJ297" s="132"/>
    </row>
    <row r="298" spans="31:36" ht="12.75">
      <c r="AE298" s="132"/>
      <c r="AF298" s="132"/>
      <c r="AG298" s="132"/>
      <c r="AH298" s="132"/>
      <c r="AI298" s="132"/>
      <c r="AJ298" s="132"/>
    </row>
    <row r="299" spans="31:36" ht="12.75">
      <c r="AE299" s="132"/>
      <c r="AF299" s="132"/>
      <c r="AG299" s="132"/>
      <c r="AH299" s="132"/>
      <c r="AI299" s="132"/>
      <c r="AJ299" s="132"/>
    </row>
    <row r="300" spans="31:36" ht="12.75">
      <c r="AE300" s="132"/>
      <c r="AF300" s="132"/>
      <c r="AG300" s="132"/>
      <c r="AH300" s="132"/>
      <c r="AI300" s="132"/>
      <c r="AJ300" s="132"/>
    </row>
    <row r="301" spans="32:36" ht="12.75">
      <c r="AF301" s="132"/>
      <c r="AH301" s="132"/>
      <c r="AI301" s="132"/>
      <c r="AJ301" s="132"/>
    </row>
    <row r="302" spans="32:36" ht="12.75">
      <c r="AF302" s="132"/>
      <c r="AH302" s="132"/>
      <c r="AI302" s="132"/>
      <c r="AJ302" s="132"/>
    </row>
    <row r="303" spans="32:36" ht="12.75">
      <c r="AF303" s="132"/>
      <c r="AH303" s="132"/>
      <c r="AI303" s="132"/>
      <c r="AJ303" s="132"/>
    </row>
    <row r="304" spans="32:36" ht="12.75">
      <c r="AF304" s="132"/>
      <c r="AH304" s="132"/>
      <c r="AI304" s="132"/>
      <c r="AJ304" s="132"/>
    </row>
    <row r="305" spans="32:36" ht="12.75">
      <c r="AF305" s="132"/>
      <c r="AH305" s="132"/>
      <c r="AI305" s="132"/>
      <c r="AJ305" s="132"/>
    </row>
    <row r="306" spans="32:36" ht="12.75">
      <c r="AF306" s="132"/>
      <c r="AH306" s="132"/>
      <c r="AI306" s="132"/>
      <c r="AJ306" s="132"/>
    </row>
    <row r="307" spans="34:36" ht="12.75">
      <c r="AH307" s="132"/>
      <c r="AI307" s="132"/>
      <c r="AJ307" s="132"/>
    </row>
    <row r="308" spans="34:36" ht="12.75">
      <c r="AH308" s="132"/>
      <c r="AI308" s="132"/>
      <c r="AJ308" s="132"/>
    </row>
  </sheetData>
  <sheetProtection/>
  <mergeCells count="40">
    <mergeCell ref="A5:AC5"/>
    <mergeCell ref="AJ16:AJ18"/>
    <mergeCell ref="H17:Q17"/>
    <mergeCell ref="K18:L18"/>
    <mergeCell ref="M18:Q18"/>
    <mergeCell ref="A12:AB12"/>
    <mergeCell ref="A13:AB13"/>
    <mergeCell ref="A14:AB14"/>
    <mergeCell ref="A10:AB10"/>
    <mergeCell ref="A17:C18"/>
    <mergeCell ref="A7:J7"/>
    <mergeCell ref="D17:E18"/>
    <mergeCell ref="H18:I18"/>
    <mergeCell ref="F17:G18"/>
    <mergeCell ref="A11:AB11"/>
    <mergeCell ref="Z17:AA18"/>
    <mergeCell ref="R17:S18"/>
    <mergeCell ref="T17:T18"/>
    <mergeCell ref="AB16:AB18"/>
    <mergeCell ref="U17:U18"/>
    <mergeCell ref="A1:AC1"/>
    <mergeCell ref="AE1:AJ1"/>
    <mergeCell ref="AE2:AJ2"/>
    <mergeCell ref="F3:AB3"/>
    <mergeCell ref="AE3:AJ4"/>
    <mergeCell ref="H4:AB4"/>
    <mergeCell ref="A8:R8"/>
    <mergeCell ref="A9:R9"/>
    <mergeCell ref="A16:Q16"/>
    <mergeCell ref="AD16:AD18"/>
    <mergeCell ref="V17:V18"/>
    <mergeCell ref="AC16:AC18"/>
    <mergeCell ref="R16:AA16"/>
    <mergeCell ref="W17:Y18"/>
    <mergeCell ref="AE16:AI16"/>
    <mergeCell ref="AI17:AI18"/>
    <mergeCell ref="AH17:AH18"/>
    <mergeCell ref="AE17:AE18"/>
    <mergeCell ref="AF17:AF18"/>
    <mergeCell ref="AG17:AG18"/>
  </mergeCells>
  <printOptions/>
  <pageMargins left="0.03937007874015748" right="0.1968503937007874" top="0.1968503937007874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2017-11-29T13:10:22Z</cp:lastPrinted>
  <dcterms:created xsi:type="dcterms:W3CDTF">2013-08-05T12:36:42Z</dcterms:created>
  <dcterms:modified xsi:type="dcterms:W3CDTF">2018-01-26T12:29:03Z</dcterms:modified>
  <cp:category/>
  <cp:version/>
  <cp:contentType/>
  <cp:contentStatus/>
</cp:coreProperties>
</file>